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kve\OneDrive\Documents\Joggen Fietsen Wandelen\Joggen\"/>
    </mc:Choice>
  </mc:AlternateContent>
  <xr:revisionPtr revIDLastSave="0" documentId="8_{73DA4F63-DCE2-4930-A00E-704DC9CD4A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2" i="1" l="1"/>
  <c r="H371" i="1"/>
  <c r="G371" i="1"/>
  <c r="F371" i="1"/>
  <c r="H370" i="1"/>
  <c r="H369" i="1"/>
  <c r="G369" i="1"/>
  <c r="F369" i="1"/>
  <c r="H368" i="1"/>
  <c r="G368" i="1"/>
  <c r="F368" i="1"/>
  <c r="H367" i="1"/>
  <c r="G367" i="1"/>
  <c r="F367" i="1"/>
  <c r="H366" i="1"/>
  <c r="G366" i="1"/>
  <c r="F366" i="1"/>
  <c r="H365" i="1"/>
  <c r="G365" i="1"/>
  <c r="F365" i="1"/>
  <c r="H364" i="1"/>
  <c r="G364" i="1"/>
  <c r="F364" i="1"/>
  <c r="H363" i="1"/>
  <c r="G363" i="1"/>
  <c r="F363" i="1"/>
  <c r="H362" i="1"/>
  <c r="G362" i="1"/>
  <c r="F362" i="1"/>
  <c r="H361" i="1"/>
  <c r="G361" i="1"/>
  <c r="F361" i="1"/>
  <c r="H360" i="1"/>
  <c r="G360" i="1"/>
  <c r="F360" i="1"/>
  <c r="H359" i="1"/>
  <c r="G359" i="1"/>
  <c r="F359" i="1"/>
  <c r="H358" i="1"/>
  <c r="K79" i="1" s="1"/>
  <c r="G358" i="1"/>
  <c r="F358" i="1"/>
  <c r="H357" i="1"/>
  <c r="G357" i="1"/>
  <c r="F357" i="1"/>
  <c r="H356" i="1"/>
  <c r="G356" i="1"/>
  <c r="F356" i="1"/>
  <c r="H355" i="1"/>
  <c r="G355" i="1"/>
  <c r="F355" i="1"/>
  <c r="H354" i="1"/>
  <c r="G354" i="1"/>
  <c r="F354" i="1"/>
  <c r="H353" i="1"/>
  <c r="G353" i="1"/>
  <c r="F353" i="1"/>
  <c r="H352" i="1"/>
  <c r="G352" i="1"/>
  <c r="F352" i="1"/>
  <c r="H351" i="1"/>
  <c r="K78" i="1" s="1"/>
  <c r="G351" i="1"/>
  <c r="F351" i="1"/>
  <c r="H350" i="1"/>
  <c r="G350" i="1"/>
  <c r="F350" i="1"/>
  <c r="H349" i="1"/>
  <c r="G349" i="1"/>
  <c r="F349" i="1"/>
  <c r="H348" i="1"/>
  <c r="G348" i="1"/>
  <c r="F348" i="1"/>
  <c r="H347" i="1"/>
  <c r="G347" i="1"/>
  <c r="F347" i="1"/>
  <c r="H346" i="1"/>
  <c r="G346" i="1"/>
  <c r="F346" i="1"/>
  <c r="H345" i="1"/>
  <c r="G345" i="1"/>
  <c r="F345" i="1"/>
  <c r="H344" i="1"/>
  <c r="G344" i="1"/>
  <c r="F344" i="1"/>
  <c r="H343" i="1"/>
  <c r="G343" i="1"/>
  <c r="F343" i="1"/>
  <c r="H342" i="1"/>
  <c r="G342" i="1"/>
  <c r="F342" i="1"/>
  <c r="H341" i="1"/>
  <c r="G341" i="1"/>
  <c r="F341" i="1"/>
  <c r="H340" i="1"/>
  <c r="G340" i="1"/>
  <c r="F340" i="1"/>
  <c r="H339" i="1"/>
  <c r="G339" i="1"/>
  <c r="F339" i="1"/>
  <c r="H338" i="1"/>
  <c r="G338" i="1"/>
  <c r="F338" i="1"/>
  <c r="H337" i="1"/>
  <c r="K76" i="1" s="1"/>
  <c r="G337" i="1"/>
  <c r="F337" i="1"/>
  <c r="H336" i="1"/>
  <c r="G336" i="1"/>
  <c r="F336" i="1"/>
  <c r="H335" i="1"/>
  <c r="G335" i="1"/>
  <c r="F335" i="1"/>
  <c r="H334" i="1"/>
  <c r="G334" i="1"/>
  <c r="F334" i="1"/>
  <c r="H333" i="1"/>
  <c r="G333" i="1"/>
  <c r="F333" i="1"/>
  <c r="H332" i="1"/>
  <c r="G332" i="1"/>
  <c r="F332" i="1"/>
  <c r="H331" i="1"/>
  <c r="G331" i="1"/>
  <c r="F331" i="1"/>
  <c r="H330" i="1"/>
  <c r="G330" i="1"/>
  <c r="F330" i="1"/>
  <c r="H329" i="1"/>
  <c r="G329" i="1"/>
  <c r="F329" i="1"/>
  <c r="H328" i="1"/>
  <c r="G328" i="1"/>
  <c r="F328" i="1"/>
  <c r="H327" i="1"/>
  <c r="G327" i="1"/>
  <c r="F327" i="1"/>
  <c r="H326" i="1"/>
  <c r="G326" i="1"/>
  <c r="F326" i="1"/>
  <c r="H325" i="1"/>
  <c r="G325" i="1"/>
  <c r="F325" i="1"/>
  <c r="H324" i="1"/>
  <c r="G324" i="1"/>
  <c r="F324" i="1"/>
  <c r="H323" i="1"/>
  <c r="K74" i="1" s="1"/>
  <c r="G323" i="1"/>
  <c r="F323" i="1"/>
  <c r="H322" i="1"/>
  <c r="G322" i="1"/>
  <c r="F322" i="1"/>
  <c r="H321" i="1"/>
  <c r="G321" i="1"/>
  <c r="F321" i="1"/>
  <c r="H320" i="1"/>
  <c r="G320" i="1"/>
  <c r="F320" i="1"/>
  <c r="H319" i="1"/>
  <c r="G319" i="1"/>
  <c r="F319" i="1"/>
  <c r="H318" i="1"/>
  <c r="G318" i="1"/>
  <c r="F318" i="1"/>
  <c r="H317" i="1"/>
  <c r="G317" i="1"/>
  <c r="F317" i="1"/>
  <c r="H316" i="1"/>
  <c r="G316" i="1"/>
  <c r="F316" i="1"/>
  <c r="H315" i="1"/>
  <c r="G315" i="1"/>
  <c r="F315" i="1"/>
  <c r="H314" i="1"/>
  <c r="G314" i="1"/>
  <c r="F314" i="1"/>
  <c r="H313" i="1"/>
  <c r="G313" i="1"/>
  <c r="F313" i="1"/>
  <c r="H312" i="1"/>
  <c r="G312" i="1"/>
  <c r="F312" i="1"/>
  <c r="H311" i="1"/>
  <c r="G311" i="1"/>
  <c r="F311" i="1"/>
  <c r="H310" i="1"/>
  <c r="G310" i="1"/>
  <c r="F310" i="1"/>
  <c r="H309" i="1"/>
  <c r="G309" i="1"/>
  <c r="F309" i="1"/>
  <c r="H308" i="1"/>
  <c r="G308" i="1"/>
  <c r="F308" i="1"/>
  <c r="H307" i="1"/>
  <c r="G307" i="1"/>
  <c r="F307" i="1"/>
  <c r="H306" i="1"/>
  <c r="G306" i="1"/>
  <c r="F306" i="1"/>
  <c r="H305" i="1"/>
  <c r="G305" i="1"/>
  <c r="F305" i="1"/>
  <c r="H304" i="1"/>
  <c r="G304" i="1"/>
  <c r="F304" i="1"/>
  <c r="H303" i="1"/>
  <c r="G303" i="1"/>
  <c r="F303" i="1"/>
  <c r="H302" i="1"/>
  <c r="K71" i="1" s="1"/>
  <c r="G302" i="1"/>
  <c r="F302" i="1"/>
  <c r="H301" i="1"/>
  <c r="G301" i="1"/>
  <c r="F301" i="1"/>
  <c r="H300" i="1"/>
  <c r="G300" i="1"/>
  <c r="F300" i="1"/>
  <c r="H299" i="1"/>
  <c r="G299" i="1"/>
  <c r="F299" i="1"/>
  <c r="H298" i="1"/>
  <c r="G298" i="1"/>
  <c r="F298" i="1"/>
  <c r="H297" i="1"/>
  <c r="G297" i="1"/>
  <c r="F297" i="1"/>
  <c r="H296" i="1"/>
  <c r="G296" i="1"/>
  <c r="F296" i="1"/>
  <c r="H295" i="1"/>
  <c r="K70" i="1" s="1"/>
  <c r="G295" i="1"/>
  <c r="F295" i="1"/>
  <c r="H294" i="1"/>
  <c r="G294" i="1"/>
  <c r="F294" i="1"/>
  <c r="H293" i="1"/>
  <c r="G293" i="1"/>
  <c r="F293" i="1"/>
  <c r="H292" i="1"/>
  <c r="G292" i="1"/>
  <c r="F292" i="1"/>
  <c r="H291" i="1"/>
  <c r="G291" i="1"/>
  <c r="F291" i="1"/>
  <c r="H290" i="1"/>
  <c r="G290" i="1"/>
  <c r="F290" i="1"/>
  <c r="H289" i="1"/>
  <c r="G289" i="1"/>
  <c r="F289" i="1"/>
  <c r="H288" i="1"/>
  <c r="G288" i="1"/>
  <c r="F288" i="1"/>
  <c r="H287" i="1"/>
  <c r="G287" i="1"/>
  <c r="F287" i="1"/>
  <c r="H286" i="1"/>
  <c r="G286" i="1"/>
  <c r="F286" i="1"/>
  <c r="H285" i="1"/>
  <c r="G285" i="1"/>
  <c r="F285" i="1"/>
  <c r="H284" i="1"/>
  <c r="G284" i="1"/>
  <c r="F284" i="1"/>
  <c r="H283" i="1"/>
  <c r="G283" i="1"/>
  <c r="F283" i="1"/>
  <c r="H282" i="1"/>
  <c r="G282" i="1"/>
  <c r="F282" i="1"/>
  <c r="H281" i="1"/>
  <c r="K68" i="1" s="1"/>
  <c r="G281" i="1"/>
  <c r="F281" i="1"/>
  <c r="H280" i="1"/>
  <c r="G280" i="1"/>
  <c r="F280" i="1"/>
  <c r="H279" i="1"/>
  <c r="G279" i="1"/>
  <c r="F279" i="1"/>
  <c r="H278" i="1"/>
  <c r="G278" i="1"/>
  <c r="F278" i="1"/>
  <c r="H277" i="1"/>
  <c r="G277" i="1"/>
  <c r="F277" i="1"/>
  <c r="H276" i="1"/>
  <c r="G276" i="1"/>
  <c r="F276" i="1"/>
  <c r="H275" i="1"/>
  <c r="G275" i="1"/>
  <c r="F275" i="1"/>
  <c r="H274" i="1"/>
  <c r="G274" i="1"/>
  <c r="F274" i="1"/>
  <c r="H273" i="1"/>
  <c r="G273" i="1"/>
  <c r="F273" i="1"/>
  <c r="H272" i="1"/>
  <c r="G272" i="1"/>
  <c r="F272" i="1"/>
  <c r="H271" i="1"/>
  <c r="G271" i="1"/>
  <c r="F271" i="1"/>
  <c r="H270" i="1"/>
  <c r="G270" i="1"/>
  <c r="F270" i="1"/>
  <c r="H269" i="1"/>
  <c r="G269" i="1"/>
  <c r="F269" i="1"/>
  <c r="H268" i="1"/>
  <c r="G268" i="1"/>
  <c r="F268" i="1"/>
  <c r="H267" i="1"/>
  <c r="K66" i="1" s="1"/>
  <c r="G267" i="1"/>
  <c r="F267" i="1"/>
  <c r="H266" i="1"/>
  <c r="G266" i="1"/>
  <c r="F266" i="1"/>
  <c r="H265" i="1"/>
  <c r="G265" i="1"/>
  <c r="F265" i="1"/>
  <c r="H264" i="1"/>
  <c r="G264" i="1"/>
  <c r="F264" i="1"/>
  <c r="H263" i="1"/>
  <c r="G263" i="1"/>
  <c r="F263" i="1"/>
  <c r="H262" i="1"/>
  <c r="G262" i="1"/>
  <c r="F262" i="1"/>
  <c r="H261" i="1"/>
  <c r="G261" i="1"/>
  <c r="F261" i="1"/>
  <c r="H260" i="1"/>
  <c r="G260" i="1"/>
  <c r="F260" i="1"/>
  <c r="H259" i="1"/>
  <c r="G259" i="1"/>
  <c r="F259" i="1"/>
  <c r="H258" i="1"/>
  <c r="G258" i="1"/>
  <c r="F258" i="1"/>
  <c r="H257" i="1"/>
  <c r="G257" i="1"/>
  <c r="F257" i="1"/>
  <c r="H256" i="1"/>
  <c r="G256" i="1"/>
  <c r="F256" i="1"/>
  <c r="H255" i="1"/>
  <c r="G255" i="1"/>
  <c r="F255" i="1"/>
  <c r="H254" i="1"/>
  <c r="G254" i="1"/>
  <c r="F254" i="1"/>
  <c r="H253" i="1"/>
  <c r="G253" i="1"/>
  <c r="F253" i="1"/>
  <c r="H252" i="1"/>
  <c r="G252" i="1"/>
  <c r="F252" i="1"/>
  <c r="H251" i="1"/>
  <c r="G251" i="1"/>
  <c r="F251" i="1"/>
  <c r="H250" i="1"/>
  <c r="G250" i="1"/>
  <c r="F250" i="1"/>
  <c r="H249" i="1"/>
  <c r="G249" i="1"/>
  <c r="F249" i="1"/>
  <c r="H248" i="1"/>
  <c r="G248" i="1"/>
  <c r="F248" i="1"/>
  <c r="H247" i="1"/>
  <c r="G247" i="1"/>
  <c r="F247" i="1"/>
  <c r="H246" i="1"/>
  <c r="K63" i="1" s="1"/>
  <c r="G246" i="1"/>
  <c r="F246" i="1"/>
  <c r="H245" i="1"/>
  <c r="G245" i="1"/>
  <c r="F245" i="1"/>
  <c r="H244" i="1"/>
  <c r="G244" i="1"/>
  <c r="F244" i="1"/>
  <c r="H243" i="1"/>
  <c r="G243" i="1"/>
  <c r="F243" i="1"/>
  <c r="H242" i="1"/>
  <c r="G242" i="1"/>
  <c r="F242" i="1"/>
  <c r="H241" i="1"/>
  <c r="G241" i="1"/>
  <c r="F241" i="1"/>
  <c r="H240" i="1"/>
  <c r="G240" i="1"/>
  <c r="F240" i="1"/>
  <c r="H239" i="1"/>
  <c r="K62" i="1" s="1"/>
  <c r="G239" i="1"/>
  <c r="F239" i="1"/>
  <c r="H238" i="1"/>
  <c r="G238" i="1"/>
  <c r="F238" i="1"/>
  <c r="H237" i="1"/>
  <c r="G237" i="1"/>
  <c r="F237" i="1"/>
  <c r="H236" i="1"/>
  <c r="G236" i="1"/>
  <c r="F236" i="1"/>
  <c r="H235" i="1"/>
  <c r="G235" i="1"/>
  <c r="F235" i="1"/>
  <c r="H234" i="1"/>
  <c r="G234" i="1"/>
  <c r="F234" i="1"/>
  <c r="H233" i="1"/>
  <c r="G233" i="1"/>
  <c r="F233" i="1"/>
  <c r="H232" i="1"/>
  <c r="G232" i="1"/>
  <c r="F232" i="1"/>
  <c r="H231" i="1"/>
  <c r="G231" i="1"/>
  <c r="F231" i="1"/>
  <c r="H230" i="1"/>
  <c r="G230" i="1"/>
  <c r="F230" i="1"/>
  <c r="H229" i="1"/>
  <c r="G229" i="1"/>
  <c r="F229" i="1"/>
  <c r="H228" i="1"/>
  <c r="G228" i="1"/>
  <c r="F228" i="1"/>
  <c r="H227" i="1"/>
  <c r="G227" i="1"/>
  <c r="F227" i="1"/>
  <c r="H226" i="1"/>
  <c r="G226" i="1"/>
  <c r="F226" i="1"/>
  <c r="H225" i="1"/>
  <c r="K60" i="1" s="1"/>
  <c r="G225" i="1"/>
  <c r="F225" i="1"/>
  <c r="H224" i="1"/>
  <c r="G224" i="1"/>
  <c r="F224" i="1"/>
  <c r="H223" i="1"/>
  <c r="G223" i="1"/>
  <c r="F223" i="1"/>
  <c r="H222" i="1"/>
  <c r="G222" i="1"/>
  <c r="F222" i="1"/>
  <c r="H221" i="1"/>
  <c r="G221" i="1"/>
  <c r="F221" i="1"/>
  <c r="H220" i="1"/>
  <c r="G220" i="1"/>
  <c r="F220" i="1"/>
  <c r="H219" i="1"/>
  <c r="G219" i="1"/>
  <c r="F219" i="1"/>
  <c r="H218" i="1"/>
  <c r="G218" i="1"/>
  <c r="F218" i="1"/>
  <c r="H217" i="1"/>
  <c r="G217" i="1"/>
  <c r="F217" i="1"/>
  <c r="H216" i="1"/>
  <c r="G216" i="1"/>
  <c r="F216" i="1"/>
  <c r="H215" i="1"/>
  <c r="G215" i="1"/>
  <c r="F215" i="1"/>
  <c r="H214" i="1"/>
  <c r="G214" i="1"/>
  <c r="F214" i="1"/>
  <c r="H213" i="1"/>
  <c r="G213" i="1"/>
  <c r="F213" i="1"/>
  <c r="H212" i="1"/>
  <c r="G212" i="1"/>
  <c r="F212" i="1"/>
  <c r="H211" i="1"/>
  <c r="K58" i="1" s="1"/>
  <c r="G211" i="1"/>
  <c r="F211" i="1"/>
  <c r="H210" i="1"/>
  <c r="G210" i="1"/>
  <c r="F210" i="1"/>
  <c r="H209" i="1"/>
  <c r="G209" i="1"/>
  <c r="F209" i="1"/>
  <c r="H208" i="1"/>
  <c r="G208" i="1"/>
  <c r="F208" i="1"/>
  <c r="H207" i="1"/>
  <c r="G207" i="1"/>
  <c r="F207" i="1"/>
  <c r="H206" i="1"/>
  <c r="G206" i="1"/>
  <c r="F206" i="1"/>
  <c r="H205" i="1"/>
  <c r="G205" i="1"/>
  <c r="F205" i="1"/>
  <c r="H204" i="1"/>
  <c r="G204" i="1"/>
  <c r="F204" i="1"/>
  <c r="H203" i="1"/>
  <c r="G203" i="1"/>
  <c r="F203" i="1"/>
  <c r="H202" i="1"/>
  <c r="G202" i="1"/>
  <c r="F202" i="1"/>
  <c r="H201" i="1"/>
  <c r="G201" i="1"/>
  <c r="F201" i="1"/>
  <c r="H200" i="1"/>
  <c r="G200" i="1"/>
  <c r="F200" i="1"/>
  <c r="H199" i="1"/>
  <c r="G199" i="1"/>
  <c r="F199" i="1"/>
  <c r="H198" i="1"/>
  <c r="G198" i="1"/>
  <c r="F198" i="1"/>
  <c r="H197" i="1"/>
  <c r="G197" i="1"/>
  <c r="F197" i="1"/>
  <c r="H196" i="1"/>
  <c r="G196" i="1"/>
  <c r="F196" i="1"/>
  <c r="H195" i="1"/>
  <c r="G195" i="1"/>
  <c r="F195" i="1"/>
  <c r="H194" i="1"/>
  <c r="G194" i="1"/>
  <c r="F194" i="1"/>
  <c r="H193" i="1"/>
  <c r="G193" i="1"/>
  <c r="F193" i="1"/>
  <c r="H192" i="1"/>
  <c r="G192" i="1"/>
  <c r="F192" i="1"/>
  <c r="H191" i="1"/>
  <c r="G191" i="1"/>
  <c r="F191" i="1"/>
  <c r="H190" i="1"/>
  <c r="K55" i="1" s="1"/>
  <c r="G190" i="1"/>
  <c r="F190" i="1"/>
  <c r="H189" i="1"/>
  <c r="G189" i="1"/>
  <c r="F189" i="1"/>
  <c r="H188" i="1"/>
  <c r="G188" i="1"/>
  <c r="F188" i="1"/>
  <c r="H187" i="1"/>
  <c r="G187" i="1"/>
  <c r="F187" i="1"/>
  <c r="H186" i="1"/>
  <c r="G186" i="1"/>
  <c r="F186" i="1"/>
  <c r="H185" i="1"/>
  <c r="G185" i="1"/>
  <c r="F185" i="1"/>
  <c r="H184" i="1"/>
  <c r="G184" i="1"/>
  <c r="F184" i="1"/>
  <c r="H183" i="1"/>
  <c r="K54" i="1" s="1"/>
  <c r="G183" i="1"/>
  <c r="F183" i="1"/>
  <c r="H182" i="1"/>
  <c r="G182" i="1"/>
  <c r="F182" i="1"/>
  <c r="H181" i="1"/>
  <c r="G181" i="1"/>
  <c r="F181" i="1"/>
  <c r="H180" i="1"/>
  <c r="G180" i="1"/>
  <c r="F180" i="1"/>
  <c r="H179" i="1"/>
  <c r="G179" i="1"/>
  <c r="F179" i="1"/>
  <c r="H178" i="1"/>
  <c r="G178" i="1"/>
  <c r="F178" i="1"/>
  <c r="H177" i="1"/>
  <c r="G177" i="1"/>
  <c r="F177" i="1"/>
  <c r="H176" i="1"/>
  <c r="G176" i="1"/>
  <c r="F176" i="1"/>
  <c r="H175" i="1"/>
  <c r="G175" i="1"/>
  <c r="F175" i="1"/>
  <c r="H174" i="1"/>
  <c r="G174" i="1"/>
  <c r="F174" i="1"/>
  <c r="H173" i="1"/>
  <c r="G173" i="1"/>
  <c r="F173" i="1"/>
  <c r="H172" i="1"/>
  <c r="G172" i="1"/>
  <c r="F172" i="1"/>
  <c r="H171" i="1"/>
  <c r="G171" i="1"/>
  <c r="F171" i="1"/>
  <c r="H170" i="1"/>
  <c r="G170" i="1"/>
  <c r="F170" i="1"/>
  <c r="H169" i="1"/>
  <c r="K52" i="1" s="1"/>
  <c r="G169" i="1"/>
  <c r="F169" i="1"/>
  <c r="H168" i="1"/>
  <c r="G168" i="1"/>
  <c r="F168" i="1"/>
  <c r="H167" i="1"/>
  <c r="G167" i="1"/>
  <c r="F167" i="1"/>
  <c r="H166" i="1"/>
  <c r="G166" i="1"/>
  <c r="F166" i="1"/>
  <c r="H165" i="1"/>
  <c r="G165" i="1"/>
  <c r="F165" i="1"/>
  <c r="H164" i="1"/>
  <c r="G164" i="1"/>
  <c r="F164" i="1"/>
  <c r="H163" i="1"/>
  <c r="G163" i="1"/>
  <c r="F163" i="1"/>
  <c r="H162" i="1"/>
  <c r="G162" i="1"/>
  <c r="F162" i="1"/>
  <c r="H161" i="1"/>
  <c r="G161" i="1"/>
  <c r="F161" i="1"/>
  <c r="H160" i="1"/>
  <c r="G160" i="1"/>
  <c r="F160" i="1"/>
  <c r="H159" i="1"/>
  <c r="G159" i="1"/>
  <c r="F159" i="1"/>
  <c r="H158" i="1"/>
  <c r="G158" i="1"/>
  <c r="F158" i="1"/>
  <c r="H157" i="1"/>
  <c r="G157" i="1"/>
  <c r="F157" i="1"/>
  <c r="H156" i="1"/>
  <c r="G156" i="1"/>
  <c r="F156" i="1"/>
  <c r="H155" i="1"/>
  <c r="K50" i="1" s="1"/>
  <c r="G155" i="1"/>
  <c r="F155" i="1"/>
  <c r="H154" i="1"/>
  <c r="G154" i="1"/>
  <c r="F154" i="1"/>
  <c r="H153" i="1"/>
  <c r="G153" i="1"/>
  <c r="F153" i="1"/>
  <c r="H152" i="1"/>
  <c r="G152" i="1"/>
  <c r="F152" i="1"/>
  <c r="H151" i="1"/>
  <c r="G151" i="1"/>
  <c r="F151" i="1"/>
  <c r="H150" i="1"/>
  <c r="G150" i="1"/>
  <c r="F150" i="1"/>
  <c r="H149" i="1"/>
  <c r="G149" i="1"/>
  <c r="F149" i="1"/>
  <c r="H148" i="1"/>
  <c r="G148" i="1"/>
  <c r="F148" i="1"/>
  <c r="H147" i="1"/>
  <c r="G147" i="1"/>
  <c r="F147" i="1"/>
  <c r="H146" i="1"/>
  <c r="G146" i="1"/>
  <c r="F146" i="1"/>
  <c r="H145" i="1"/>
  <c r="G145" i="1"/>
  <c r="F145" i="1"/>
  <c r="H144" i="1"/>
  <c r="G144" i="1"/>
  <c r="F144" i="1"/>
  <c r="H143" i="1"/>
  <c r="G143" i="1"/>
  <c r="F143" i="1"/>
  <c r="H142" i="1"/>
  <c r="G142" i="1"/>
  <c r="F142" i="1"/>
  <c r="H141" i="1"/>
  <c r="G141" i="1"/>
  <c r="F141" i="1"/>
  <c r="H140" i="1"/>
  <c r="G140" i="1"/>
  <c r="F140" i="1"/>
  <c r="H139" i="1"/>
  <c r="G139" i="1"/>
  <c r="F139" i="1"/>
  <c r="H138" i="1"/>
  <c r="G138" i="1"/>
  <c r="F138" i="1"/>
  <c r="H137" i="1"/>
  <c r="G137" i="1"/>
  <c r="F137" i="1"/>
  <c r="H136" i="1"/>
  <c r="G136" i="1"/>
  <c r="F136" i="1"/>
  <c r="H135" i="1"/>
  <c r="G135" i="1"/>
  <c r="F135" i="1"/>
  <c r="H134" i="1"/>
  <c r="K47" i="1" s="1"/>
  <c r="G134" i="1"/>
  <c r="F134" i="1"/>
  <c r="H133" i="1"/>
  <c r="G133" i="1"/>
  <c r="F133" i="1"/>
  <c r="H132" i="1"/>
  <c r="G132" i="1"/>
  <c r="F132" i="1"/>
  <c r="H131" i="1"/>
  <c r="G131" i="1"/>
  <c r="F131" i="1"/>
  <c r="H130" i="1"/>
  <c r="G130" i="1"/>
  <c r="F130" i="1"/>
  <c r="H129" i="1"/>
  <c r="G129" i="1"/>
  <c r="F129" i="1"/>
  <c r="H128" i="1"/>
  <c r="G128" i="1"/>
  <c r="F128" i="1"/>
  <c r="H127" i="1"/>
  <c r="K46" i="1" s="1"/>
  <c r="G127" i="1"/>
  <c r="F127" i="1"/>
  <c r="H126" i="1"/>
  <c r="G126" i="1"/>
  <c r="F126" i="1"/>
  <c r="H125" i="1"/>
  <c r="G125" i="1"/>
  <c r="F125" i="1"/>
  <c r="H124" i="1"/>
  <c r="G124" i="1"/>
  <c r="F124" i="1"/>
  <c r="H123" i="1"/>
  <c r="G123" i="1"/>
  <c r="F123" i="1"/>
  <c r="H122" i="1"/>
  <c r="G122" i="1"/>
  <c r="F122" i="1"/>
  <c r="H121" i="1"/>
  <c r="G121" i="1"/>
  <c r="F121" i="1"/>
  <c r="H120" i="1"/>
  <c r="G120" i="1"/>
  <c r="F120" i="1"/>
  <c r="H119" i="1"/>
  <c r="G119" i="1"/>
  <c r="F119" i="1"/>
  <c r="H118" i="1"/>
  <c r="G118" i="1"/>
  <c r="F118" i="1"/>
  <c r="H117" i="1"/>
  <c r="G117" i="1"/>
  <c r="F117" i="1"/>
  <c r="H116" i="1"/>
  <c r="G116" i="1"/>
  <c r="F116" i="1"/>
  <c r="H115" i="1"/>
  <c r="G115" i="1"/>
  <c r="F115" i="1"/>
  <c r="H114" i="1"/>
  <c r="G114" i="1"/>
  <c r="F114" i="1"/>
  <c r="H113" i="1"/>
  <c r="K44" i="1" s="1"/>
  <c r="G113" i="1"/>
  <c r="F113" i="1"/>
  <c r="H112" i="1"/>
  <c r="G112" i="1"/>
  <c r="F112" i="1"/>
  <c r="H111" i="1"/>
  <c r="G111" i="1"/>
  <c r="F111" i="1"/>
  <c r="H110" i="1"/>
  <c r="G110" i="1"/>
  <c r="F110" i="1"/>
  <c r="H109" i="1"/>
  <c r="G109" i="1"/>
  <c r="F109" i="1"/>
  <c r="H108" i="1"/>
  <c r="G108" i="1"/>
  <c r="F108" i="1"/>
  <c r="H107" i="1"/>
  <c r="G107" i="1"/>
  <c r="F107" i="1"/>
  <c r="H106" i="1"/>
  <c r="G106" i="1"/>
  <c r="F106" i="1"/>
  <c r="H105" i="1"/>
  <c r="G105" i="1"/>
  <c r="F105" i="1"/>
  <c r="H104" i="1"/>
  <c r="G104" i="1"/>
  <c r="F104" i="1"/>
  <c r="H103" i="1"/>
  <c r="G103" i="1"/>
  <c r="F103" i="1"/>
  <c r="H102" i="1"/>
  <c r="G102" i="1"/>
  <c r="F102" i="1"/>
  <c r="H101" i="1"/>
  <c r="G101" i="1"/>
  <c r="F101" i="1"/>
  <c r="H100" i="1"/>
  <c r="G100" i="1"/>
  <c r="F100" i="1"/>
  <c r="H99" i="1"/>
  <c r="K42" i="1" s="1"/>
  <c r="G99" i="1"/>
  <c r="F99" i="1"/>
  <c r="H98" i="1"/>
  <c r="G98" i="1"/>
  <c r="F98" i="1"/>
  <c r="H97" i="1"/>
  <c r="G97" i="1"/>
  <c r="F97" i="1"/>
  <c r="H96" i="1"/>
  <c r="G96" i="1"/>
  <c r="F96" i="1"/>
  <c r="H95" i="1"/>
  <c r="G95" i="1"/>
  <c r="F95" i="1"/>
  <c r="H94" i="1"/>
  <c r="G94" i="1"/>
  <c r="F94" i="1"/>
  <c r="H93" i="1"/>
  <c r="G93" i="1"/>
  <c r="F93" i="1"/>
  <c r="H92" i="1"/>
  <c r="G92" i="1"/>
  <c r="F92" i="1"/>
  <c r="H91" i="1"/>
  <c r="G91" i="1"/>
  <c r="F91" i="1"/>
  <c r="H90" i="1"/>
  <c r="G90" i="1"/>
  <c r="F90" i="1"/>
  <c r="H89" i="1"/>
  <c r="G89" i="1"/>
  <c r="F89" i="1"/>
  <c r="H88" i="1"/>
  <c r="G88" i="1"/>
  <c r="F88" i="1"/>
  <c r="H87" i="1"/>
  <c r="G87" i="1"/>
  <c r="F87" i="1"/>
  <c r="H86" i="1"/>
  <c r="G86" i="1"/>
  <c r="F86" i="1"/>
  <c r="H85" i="1"/>
  <c r="G85" i="1"/>
  <c r="F85" i="1"/>
  <c r="H84" i="1"/>
  <c r="G84" i="1"/>
  <c r="F84" i="1"/>
  <c r="H83" i="1"/>
  <c r="G83" i="1"/>
  <c r="F83" i="1"/>
  <c r="H82" i="1"/>
  <c r="G82" i="1"/>
  <c r="F82" i="1"/>
  <c r="K81" i="1"/>
  <c r="H81" i="1"/>
  <c r="G81" i="1"/>
  <c r="F81" i="1"/>
  <c r="K80" i="1"/>
  <c r="H80" i="1"/>
  <c r="G80" i="1"/>
  <c r="F80" i="1"/>
  <c r="H79" i="1"/>
  <c r="G79" i="1"/>
  <c r="F79" i="1"/>
  <c r="H78" i="1"/>
  <c r="G78" i="1"/>
  <c r="F78" i="1"/>
  <c r="K77" i="1"/>
  <c r="H77" i="1"/>
  <c r="G77" i="1"/>
  <c r="F77" i="1"/>
  <c r="H76" i="1"/>
  <c r="G76" i="1"/>
  <c r="F76" i="1"/>
  <c r="K75" i="1"/>
  <c r="H75" i="1"/>
  <c r="G75" i="1"/>
  <c r="F75" i="1"/>
  <c r="H74" i="1"/>
  <c r="G74" i="1"/>
  <c r="F74" i="1"/>
  <c r="K73" i="1"/>
  <c r="H73" i="1"/>
  <c r="G73" i="1"/>
  <c r="F73" i="1"/>
  <c r="K72" i="1"/>
  <c r="H72" i="1"/>
  <c r="G72" i="1"/>
  <c r="F72" i="1"/>
  <c r="H71" i="1"/>
  <c r="K38" i="1" s="1"/>
  <c r="G71" i="1"/>
  <c r="F71" i="1"/>
  <c r="V70" i="1"/>
  <c r="S70" i="1"/>
  <c r="R70" i="1"/>
  <c r="H70" i="1"/>
  <c r="G70" i="1"/>
  <c r="F70" i="1"/>
  <c r="V69" i="1"/>
  <c r="S69" i="1"/>
  <c r="R69" i="1"/>
  <c r="K69" i="1"/>
  <c r="H69" i="1"/>
  <c r="G69" i="1"/>
  <c r="F69" i="1"/>
  <c r="V68" i="1"/>
  <c r="S68" i="1"/>
  <c r="R68" i="1"/>
  <c r="H68" i="1"/>
  <c r="G68" i="1"/>
  <c r="F68" i="1"/>
  <c r="V67" i="1"/>
  <c r="S67" i="1"/>
  <c r="R67" i="1"/>
  <c r="K67" i="1"/>
  <c r="H67" i="1"/>
  <c r="G67" i="1"/>
  <c r="F67" i="1"/>
  <c r="V66" i="1"/>
  <c r="S66" i="1"/>
  <c r="R66" i="1"/>
  <c r="H66" i="1"/>
  <c r="G66" i="1"/>
  <c r="F66" i="1"/>
  <c r="V65" i="1"/>
  <c r="S65" i="1"/>
  <c r="R65" i="1"/>
  <c r="K65" i="1"/>
  <c r="H65" i="1"/>
  <c r="G65" i="1"/>
  <c r="F65" i="1"/>
  <c r="V64" i="1"/>
  <c r="S64" i="1"/>
  <c r="R64" i="1"/>
  <c r="K64" i="1"/>
  <c r="H64" i="1"/>
  <c r="K37" i="1" s="1"/>
  <c r="G64" i="1"/>
  <c r="F64" i="1"/>
  <c r="V63" i="1"/>
  <c r="S63" i="1"/>
  <c r="R63" i="1"/>
  <c r="H63" i="1"/>
  <c r="G63" i="1"/>
  <c r="F63" i="1"/>
  <c r="V62" i="1"/>
  <c r="S62" i="1"/>
  <c r="R62" i="1"/>
  <c r="H62" i="1"/>
  <c r="G62" i="1"/>
  <c r="F62" i="1"/>
  <c r="V61" i="1"/>
  <c r="S61" i="1"/>
  <c r="R61" i="1"/>
  <c r="K61" i="1"/>
  <c r="H61" i="1"/>
  <c r="G61" i="1"/>
  <c r="F61" i="1"/>
  <c r="V60" i="1"/>
  <c r="S60" i="1"/>
  <c r="R60" i="1"/>
  <c r="H60" i="1"/>
  <c r="G60" i="1"/>
  <c r="F60" i="1"/>
  <c r="V59" i="1"/>
  <c r="S59" i="1"/>
  <c r="R59" i="1"/>
  <c r="K59" i="1"/>
  <c r="H59" i="1"/>
  <c r="G59" i="1"/>
  <c r="F59" i="1"/>
  <c r="V58" i="1"/>
  <c r="S58" i="1"/>
  <c r="R58" i="1"/>
  <c r="H58" i="1"/>
  <c r="G58" i="1"/>
  <c r="F58" i="1"/>
  <c r="V57" i="1"/>
  <c r="S57" i="1"/>
  <c r="R57" i="1"/>
  <c r="K57" i="1"/>
  <c r="H57" i="1"/>
  <c r="G57" i="1"/>
  <c r="F57" i="1"/>
  <c r="V56" i="1"/>
  <c r="S56" i="1"/>
  <c r="R56" i="1"/>
  <c r="K56" i="1"/>
  <c r="H56" i="1"/>
  <c r="G56" i="1"/>
  <c r="F56" i="1"/>
  <c r="V55" i="1"/>
  <c r="S55" i="1"/>
  <c r="R55" i="1"/>
  <c r="H55" i="1"/>
  <c r="G55" i="1"/>
  <c r="F55" i="1"/>
  <c r="V54" i="1"/>
  <c r="S54" i="1"/>
  <c r="R54" i="1"/>
  <c r="H54" i="1"/>
  <c r="G54" i="1"/>
  <c r="F54" i="1"/>
  <c r="V53" i="1"/>
  <c r="S53" i="1"/>
  <c r="R53" i="1"/>
  <c r="K53" i="1"/>
  <c r="H53" i="1"/>
  <c r="G53" i="1"/>
  <c r="F53" i="1"/>
  <c r="V52" i="1"/>
  <c r="S52" i="1"/>
  <c r="R52" i="1"/>
  <c r="H52" i="1"/>
  <c r="G52" i="1"/>
  <c r="F52" i="1"/>
  <c r="V51" i="1"/>
  <c r="S51" i="1"/>
  <c r="R51" i="1"/>
  <c r="K51" i="1"/>
  <c r="H51" i="1"/>
  <c r="G51" i="1"/>
  <c r="F51" i="1"/>
  <c r="V50" i="1"/>
  <c r="S50" i="1"/>
  <c r="R50" i="1"/>
  <c r="H50" i="1"/>
  <c r="G50" i="1"/>
  <c r="F50" i="1"/>
  <c r="V49" i="1"/>
  <c r="S49" i="1"/>
  <c r="R49" i="1"/>
  <c r="K49" i="1"/>
  <c r="H49" i="1"/>
  <c r="G49" i="1"/>
  <c r="F49" i="1"/>
  <c r="V48" i="1"/>
  <c r="S48" i="1"/>
  <c r="R48" i="1"/>
  <c r="K48" i="1"/>
  <c r="H48" i="1"/>
  <c r="G48" i="1"/>
  <c r="F48" i="1"/>
  <c r="V47" i="1"/>
  <c r="S47" i="1"/>
  <c r="R47" i="1"/>
  <c r="H47" i="1"/>
  <c r="G47" i="1"/>
  <c r="F47" i="1"/>
  <c r="V46" i="1"/>
  <c r="S46" i="1"/>
  <c r="R46" i="1"/>
  <c r="H46" i="1"/>
  <c r="G46" i="1"/>
  <c r="F46" i="1"/>
  <c r="V45" i="1"/>
  <c r="S45" i="1"/>
  <c r="R45" i="1"/>
  <c r="K45" i="1"/>
  <c r="H45" i="1"/>
  <c r="G45" i="1"/>
  <c r="F45" i="1"/>
  <c r="V44" i="1"/>
  <c r="S44" i="1"/>
  <c r="R44" i="1"/>
  <c r="H44" i="1"/>
  <c r="G44" i="1"/>
  <c r="F44" i="1"/>
  <c r="V43" i="1"/>
  <c r="S43" i="1"/>
  <c r="R43" i="1"/>
  <c r="K43" i="1"/>
  <c r="H43" i="1"/>
  <c r="K34" i="1" s="1"/>
  <c r="G43" i="1"/>
  <c r="F43" i="1"/>
  <c r="V42" i="1"/>
  <c r="S42" i="1"/>
  <c r="R42" i="1"/>
  <c r="H42" i="1"/>
  <c r="G42" i="1"/>
  <c r="F42" i="1"/>
  <c r="V41" i="1"/>
  <c r="S41" i="1"/>
  <c r="R41" i="1"/>
  <c r="K41" i="1"/>
  <c r="H41" i="1"/>
  <c r="G41" i="1"/>
  <c r="F41" i="1"/>
  <c r="V40" i="1"/>
  <c r="S40" i="1"/>
  <c r="R40" i="1"/>
  <c r="K40" i="1"/>
  <c r="H40" i="1"/>
  <c r="G40" i="1"/>
  <c r="F40" i="1"/>
  <c r="V39" i="1"/>
  <c r="S39" i="1"/>
  <c r="R39" i="1"/>
  <c r="K39" i="1"/>
  <c r="H39" i="1"/>
  <c r="G39" i="1"/>
  <c r="F39" i="1"/>
  <c r="V38" i="1"/>
  <c r="S38" i="1"/>
  <c r="R38" i="1"/>
  <c r="H38" i="1"/>
  <c r="G38" i="1"/>
  <c r="F38" i="1"/>
  <c r="V37" i="1"/>
  <c r="S37" i="1"/>
  <c r="R37" i="1"/>
  <c r="H37" i="1"/>
  <c r="G37" i="1"/>
  <c r="F37" i="1"/>
  <c r="V36" i="1"/>
  <c r="S36" i="1"/>
  <c r="R36" i="1"/>
  <c r="K36" i="1"/>
  <c r="H36" i="1"/>
  <c r="G36" i="1"/>
  <c r="F36" i="1"/>
  <c r="V35" i="1"/>
  <c r="S35" i="1"/>
  <c r="R35" i="1"/>
  <c r="K35" i="1"/>
  <c r="H35" i="1"/>
  <c r="G35" i="1"/>
  <c r="F35" i="1"/>
  <c r="V34" i="1"/>
  <c r="S34" i="1"/>
  <c r="R34" i="1"/>
  <c r="H34" i="1"/>
  <c r="G34" i="1"/>
  <c r="F34" i="1"/>
  <c r="V33" i="1"/>
  <c r="S33" i="1"/>
  <c r="R33" i="1"/>
  <c r="K33" i="1"/>
  <c r="H33" i="1"/>
  <c r="G33" i="1"/>
  <c r="F33" i="1"/>
  <c r="V32" i="1"/>
  <c r="S32" i="1"/>
  <c r="R32" i="1"/>
  <c r="K32" i="1"/>
  <c r="H32" i="1"/>
  <c r="G32" i="1"/>
  <c r="F32" i="1"/>
  <c r="V31" i="1"/>
  <c r="S31" i="1"/>
  <c r="R31" i="1"/>
  <c r="H31" i="1"/>
  <c r="G31" i="1"/>
  <c r="F31" i="1"/>
  <c r="V30" i="1"/>
  <c r="S30" i="1"/>
  <c r="R30" i="1"/>
  <c r="H30" i="1"/>
  <c r="G30" i="1"/>
  <c r="F30" i="1"/>
  <c r="V29" i="1"/>
  <c r="S29" i="1"/>
  <c r="R29" i="1"/>
  <c r="H29" i="1"/>
  <c r="G29" i="1"/>
  <c r="F29" i="1"/>
  <c r="H28" i="1"/>
  <c r="G28" i="1"/>
  <c r="F28" i="1"/>
  <c r="H27" i="1"/>
  <c r="G27" i="1"/>
  <c r="F27" i="1"/>
  <c r="L26" i="1"/>
  <c r="K26" i="1"/>
  <c r="H26" i="1"/>
  <c r="G26" i="1"/>
  <c r="F26" i="1"/>
  <c r="L25" i="1"/>
  <c r="K25" i="1"/>
  <c r="H25" i="1"/>
  <c r="G25" i="1"/>
  <c r="F25" i="1"/>
  <c r="L24" i="1"/>
  <c r="K24" i="1"/>
  <c r="H24" i="1"/>
  <c r="G24" i="1"/>
  <c r="F24" i="1"/>
  <c r="L23" i="1"/>
  <c r="K23" i="1"/>
  <c r="H23" i="1"/>
  <c r="G23" i="1"/>
  <c r="F23" i="1"/>
  <c r="L22" i="1"/>
  <c r="K22" i="1"/>
  <c r="H22" i="1"/>
  <c r="K31" i="1" s="1"/>
  <c r="G22" i="1"/>
  <c r="F22" i="1"/>
  <c r="L21" i="1"/>
  <c r="K21" i="1"/>
  <c r="H21" i="1"/>
  <c r="G21" i="1"/>
  <c r="F21" i="1"/>
  <c r="H20" i="1"/>
  <c r="G20" i="1"/>
  <c r="F20" i="1"/>
  <c r="H19" i="1"/>
  <c r="G19" i="1"/>
  <c r="F19" i="1"/>
  <c r="K18" i="1"/>
  <c r="H18" i="1"/>
  <c r="G18" i="1"/>
  <c r="F18" i="1"/>
  <c r="K17" i="1"/>
  <c r="H17" i="1"/>
  <c r="G17" i="1"/>
  <c r="F17" i="1"/>
  <c r="H16" i="1"/>
  <c r="G16" i="1"/>
  <c r="F16" i="1"/>
  <c r="H15" i="1"/>
  <c r="K30" i="1" s="1"/>
  <c r="G15" i="1"/>
  <c r="F15" i="1"/>
  <c r="L14" i="1"/>
  <c r="K14" i="1"/>
  <c r="H14" i="1"/>
  <c r="G14" i="1"/>
  <c r="F14" i="1"/>
  <c r="L13" i="1"/>
  <c r="K13" i="1"/>
  <c r="H13" i="1"/>
  <c r="G13" i="1"/>
  <c r="F13" i="1"/>
  <c r="L12" i="1"/>
  <c r="K12" i="1"/>
  <c r="H12" i="1"/>
  <c r="G12" i="1"/>
  <c r="F12" i="1"/>
  <c r="L11" i="1"/>
  <c r="K11" i="1"/>
  <c r="H11" i="1"/>
  <c r="G11" i="1"/>
  <c r="F11" i="1"/>
  <c r="L10" i="1"/>
  <c r="K10" i="1"/>
  <c r="H10" i="1"/>
  <c r="G10" i="1"/>
  <c r="F10" i="1"/>
  <c r="L9" i="1"/>
  <c r="K9" i="1"/>
  <c r="H9" i="1"/>
  <c r="G9" i="1"/>
  <c r="F9" i="1"/>
  <c r="L8" i="1"/>
  <c r="K8" i="1"/>
  <c r="H8" i="1"/>
  <c r="K29" i="1" s="1"/>
  <c r="G8" i="1"/>
  <c r="F8" i="1"/>
  <c r="L7" i="1"/>
  <c r="K7" i="1"/>
  <c r="H7" i="1"/>
  <c r="G7" i="1"/>
  <c r="F7" i="1"/>
  <c r="L6" i="1"/>
  <c r="K6" i="1"/>
  <c r="H6" i="1"/>
  <c r="G6" i="1"/>
  <c r="F6" i="1"/>
  <c r="L5" i="1"/>
  <c r="K5" i="1"/>
  <c r="H5" i="1"/>
  <c r="G5" i="1"/>
  <c r="L4" i="1"/>
  <c r="K4" i="1"/>
  <c r="H4" i="1"/>
  <c r="G4" i="1"/>
  <c r="L3" i="1"/>
  <c r="K3" i="1"/>
  <c r="H3" i="1"/>
  <c r="J2" i="1"/>
  <c r="H2" i="1"/>
  <c r="G2" i="1"/>
  <c r="F2" i="1"/>
  <c r="K15" i="1" l="1"/>
  <c r="L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Rony</author>
    <author>Dewilde Kristof</author>
  </authors>
  <commentList>
    <comment ref="J20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Pas zelf de benaming van de schoenen aan.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20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Aantal km's met 
deze schoenen</t>
        </r>
      </text>
    </comment>
    <comment ref="L20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Aantal trainingen met deze schoenen.</t>
        </r>
      </text>
    </comment>
    <comment ref="M20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Geef hier het aantal km die vorig jaar gelopen zijn met deze schoenen.</t>
        </r>
      </text>
    </comment>
    <comment ref="N20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Het aantal trainingen die je vorig jaar liep met deze schoenen</t>
        </r>
      </text>
    </comment>
    <comment ref="A91" authorId="1" shapeId="0" xr:uid="{00000000-0006-0000-0000-000006000000}">
      <text>
        <r>
          <rPr>
            <sz val="9"/>
            <color indexed="81"/>
            <rFont val="Tahoma"/>
            <family val="2"/>
          </rPr>
          <t>Zomertijd: zet de klok 1 uur vooruit. 2u wordt u.</t>
        </r>
      </text>
    </comment>
    <comment ref="A301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Wintertijd: zet de klok 1 uur achteruit. 3u wordt 2u.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<sst xmlns="http://schemas.openxmlformats.org/spreadsheetml/2006/main" count="95" uniqueCount="92">
  <si>
    <t xml:space="preserve">Km </t>
  </si>
  <si>
    <t>Schoen</t>
  </si>
  <si>
    <t>Parcours</t>
  </si>
  <si>
    <t>Tijd</t>
  </si>
  <si>
    <t>Snelheid</t>
  </si>
  <si>
    <t>Km tijd</t>
  </si>
  <si>
    <t>Km per 7 dagen</t>
  </si>
  <si>
    <t>Km</t>
  </si>
  <si>
    <t>Aantal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</si>
  <si>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</si>
  <si>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</si>
  <si>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</si>
  <si>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</si>
  <si>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</si>
  <si>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</si>
  <si>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</si>
  <si>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</si>
  <si>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</si>
  <si>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</si>
  <si>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</si>
  <si>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</si>
  <si>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Totaal</t>
  </si>
  <si>
    <t>Wedstrijden</t>
  </si>
  <si>
    <t>Wedstrijd km's</t>
  </si>
  <si>
    <t>Schoenen</t>
  </si>
  <si>
    <t>Km vorig jaar</t>
  </si>
  <si>
    <t>Aantal vorig jaar</t>
  </si>
  <si>
    <t>Schoenen 1</t>
  </si>
  <si>
    <t>Schoenen 2</t>
  </si>
  <si>
    <t>Schoenen 3</t>
  </si>
  <si>
    <t>Km per week</t>
  </si>
  <si>
    <t>Datum</t>
  </si>
  <si>
    <t>Wedstrijd</t>
  </si>
  <si>
    <t>Afstand</t>
  </si>
  <si>
    <t>km/h</t>
  </si>
  <si>
    <t>km tijd</t>
  </si>
  <si>
    <t>Plaats</t>
  </si>
  <si>
    <t>Aankomsten</t>
  </si>
  <si>
    <t>%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</si>
  <si>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</si>
  <si>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</si>
  <si>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</si>
  <si>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</si>
  <si>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</si>
  <si>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</si>
  <si>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</si>
  <si>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</si>
  <si>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</si>
  <si>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</si>
  <si>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</si>
  <si>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</si>
  <si>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</si>
  <si>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</si>
  <si>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</si>
  <si>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</si>
  <si>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</si>
  <si>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</si>
  <si>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week 19</t>
  </si>
  <si>
    <t>week 20</t>
  </si>
  <si>
    <t>week 21</t>
  </si>
  <si>
    <t>week 22</t>
  </si>
  <si>
    <t>week 23</t>
  </si>
  <si>
    <t>week 24</t>
  </si>
  <si>
    <t>week 25</t>
  </si>
  <si>
    <t>week 26</t>
  </si>
  <si>
    <t>week 27</t>
  </si>
  <si>
    <t>week 28</t>
  </si>
  <si>
    <t>week 29</t>
  </si>
  <si>
    <t>week 30</t>
  </si>
  <si>
    <t>week 31</t>
  </si>
  <si>
    <t>week 32</t>
  </si>
  <si>
    <t>week 33</t>
  </si>
  <si>
    <t>week 34</t>
  </si>
  <si>
    <t>week 35</t>
  </si>
  <si>
    <t>week 36</t>
  </si>
  <si>
    <t>week 37</t>
  </si>
  <si>
    <t>week 38</t>
  </si>
  <si>
    <t>week 39</t>
  </si>
  <si>
    <t>week 40</t>
  </si>
  <si>
    <t>week 41</t>
  </si>
  <si>
    <t>week 42</t>
  </si>
  <si>
    <t>week 43</t>
  </si>
  <si>
    <t>week 44</t>
  </si>
  <si>
    <t>week 45</t>
  </si>
  <si>
    <t>week 46</t>
  </si>
  <si>
    <t>week 47</t>
  </si>
  <si>
    <t>week 48</t>
  </si>
  <si>
    <t>week 49</t>
  </si>
  <si>
    <t>week 50</t>
  </si>
  <si>
    <t>week 51</t>
  </si>
  <si>
    <t>week 52</t>
  </si>
  <si>
    <t>Eind december staat het Logboek 2025 online op www.gavertrimmers.be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</si>
</sst>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m/yyyy;@"/>
    <numFmt numFmtId="165" formatCode="h:mm:ss;@"/>
    <numFmt numFmtId="166" formatCode="0.000"/>
    <numFmt numFmtId="167" formatCode="[$-F400]h:mm:ss\ AM/PM"/>
  </numFmts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1" fontId="1" fillId="0" borderId="0" xfId="0" applyNumberFormat="1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45" fontId="1" fillId="0" borderId="4" xfId="0" applyNumberFormat="1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164" fontId="2" fillId="0" borderId="6" xfId="0" applyNumberFormat="1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Protection="1">
      <protection locked="0"/>
    </xf>
    <xf numFmtId="165" fontId="2" fillId="0" borderId="8" xfId="0" applyNumberFormat="1" applyFont="1" applyBorder="1" applyAlignment="1" applyProtection="1">
      <alignment horizontal="center"/>
      <protection locked="0"/>
    </xf>
    <xf numFmtId="166" fontId="2" fillId="0" borderId="8" xfId="0" applyNumberFormat="1" applyFont="1" applyBorder="1" applyAlignment="1">
      <alignment horizontal="center"/>
    </xf>
    <xf numFmtId="45" fontId="2" fillId="0" borderId="8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164" fontId="2" fillId="0" borderId="12" xfId="0" applyNumberFormat="1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4" xfId="0" applyFont="1" applyBorder="1" applyProtection="1">
      <protection locked="0"/>
    </xf>
    <xf numFmtId="165" fontId="2" fillId="0" borderId="14" xfId="0" applyNumberFormat="1" applyFont="1" applyBorder="1" applyAlignment="1" applyProtection="1">
      <alignment horizontal="center"/>
      <protection locked="0"/>
    </xf>
    <xf numFmtId="166" fontId="2" fillId="0" borderId="14" xfId="0" applyNumberFormat="1" applyFont="1" applyBorder="1" applyAlignment="1">
      <alignment horizontal="center"/>
    </xf>
    <xf numFmtId="45" fontId="2" fillId="0" borderId="14" xfId="0" applyNumberFormat="1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0" fontId="4" fillId="0" borderId="2" xfId="0" applyFont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2" fillId="0" borderId="19" xfId="0" applyFont="1" applyBorder="1" applyProtection="1">
      <protection locked="0"/>
    </xf>
    <xf numFmtId="165" fontId="2" fillId="0" borderId="19" xfId="0" applyNumberFormat="1" applyFont="1" applyBorder="1" applyAlignment="1" applyProtection="1">
      <alignment horizontal="center"/>
      <protection locked="0"/>
    </xf>
    <xf numFmtId="166" fontId="2" fillId="0" borderId="19" xfId="0" applyNumberFormat="1" applyFont="1" applyBorder="1" applyAlignment="1">
      <alignment horizontal="center"/>
    </xf>
    <xf numFmtId="45" fontId="2" fillId="0" borderId="19" xfId="0" applyNumberFormat="1" applyFont="1" applyBorder="1" applyAlignment="1">
      <alignment horizontal="center"/>
    </xf>
    <xf numFmtId="1" fontId="2" fillId="0" borderId="20" xfId="0" applyNumberFormat="1" applyFont="1" applyBorder="1" applyAlignment="1">
      <alignment horizontal="center"/>
    </xf>
    <xf numFmtId="0" fontId="4" fillId="0" borderId="21" xfId="0" applyFont="1" applyBorder="1" applyProtection="1">
      <protection locked="0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164" fontId="2" fillId="0" borderId="23" xfId="0" applyNumberFormat="1" applyFont="1" applyBorder="1" applyAlignment="1" applyProtection="1">
      <alignment horizontal="center"/>
      <protection locked="0"/>
    </xf>
    <xf numFmtId="0" fontId="2" fillId="0" borderId="24" xfId="0" applyFont="1" applyBorder="1" applyAlignment="1" applyProtection="1">
      <alignment horizontal="center"/>
      <protection locked="0"/>
    </xf>
    <xf numFmtId="0" fontId="2" fillId="0" borderId="25" xfId="0" applyFont="1" applyBorder="1" applyAlignment="1" applyProtection="1">
      <alignment horizontal="center"/>
      <protection locked="0"/>
    </xf>
    <xf numFmtId="0" fontId="2" fillId="0" borderId="26" xfId="0" applyFont="1" applyBorder="1" applyProtection="1">
      <protection locked="0"/>
    </xf>
    <xf numFmtId="165" fontId="2" fillId="0" borderId="25" xfId="0" applyNumberFormat="1" applyFont="1" applyBorder="1" applyAlignment="1" applyProtection="1">
      <alignment horizontal="center"/>
      <protection locked="0"/>
    </xf>
    <xf numFmtId="166" fontId="2" fillId="0" borderId="25" xfId="0" applyNumberFormat="1" applyFont="1" applyBorder="1" applyAlignment="1">
      <alignment horizontal="center"/>
    </xf>
    <xf numFmtId="45" fontId="2" fillId="0" borderId="25" xfId="0" applyNumberFormat="1" applyFont="1" applyBorder="1" applyAlignment="1">
      <alignment horizontal="center"/>
    </xf>
    <xf numFmtId="1" fontId="1" fillId="0" borderId="27" xfId="0" applyNumberFormat="1" applyFont="1" applyBorder="1" applyAlignment="1">
      <alignment horizontal="center"/>
    </xf>
    <xf numFmtId="21" fontId="0" fillId="0" borderId="0" xfId="0" applyNumberFormat="1" applyProtection="1">
      <protection locked="0"/>
    </xf>
    <xf numFmtId="167" fontId="0" fillId="0" borderId="0" xfId="0" applyNumberFormat="1" applyProtection="1">
      <protection locked="0"/>
    </xf>
    <xf numFmtId="0" fontId="4" fillId="0" borderId="28" xfId="0" applyFont="1" applyBorder="1" applyProtection="1">
      <protection locked="0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4" fillId="0" borderId="10" xfId="0" applyFont="1" applyBorder="1" applyProtection="1">
      <protection locked="0"/>
    </xf>
    <xf numFmtId="0" fontId="1" fillId="0" borderId="3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8" xfId="0" applyBorder="1" applyProtection="1">
      <protection locked="0"/>
    </xf>
    <xf numFmtId="0" fontId="0" fillId="0" borderId="28" xfId="0" applyBorder="1" applyAlignment="1" applyProtection="1">
      <alignment horizontal="center"/>
      <protection locked="0"/>
    </xf>
    <xf numFmtId="0" fontId="1" fillId="0" borderId="32" xfId="0" applyFont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31" xfId="0" applyBorder="1" applyProtection="1">
      <protection locked="0"/>
    </xf>
    <xf numFmtId="0" fontId="1" fillId="0" borderId="36" xfId="0" applyFont="1" applyBorder="1" applyAlignment="1" applyProtection="1">
      <alignment horizontal="center"/>
      <protection locked="0"/>
    </xf>
    <xf numFmtId="0" fontId="1" fillId="0" borderId="39" xfId="0" applyFont="1" applyBorder="1" applyAlignment="1" applyProtection="1">
      <alignment horizontal="center"/>
      <protection locked="0"/>
    </xf>
    <xf numFmtId="0" fontId="1" fillId="0" borderId="40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1" fontId="0" fillId="0" borderId="22" xfId="0" applyNumberFormat="1" applyBorder="1" applyAlignment="1">
      <alignment horizontal="center"/>
    </xf>
    <xf numFmtId="14" fontId="0" fillId="0" borderId="6" xfId="0" applyNumberFormat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167" fontId="0" fillId="0" borderId="8" xfId="0" applyNumberFormat="1" applyBorder="1" applyAlignment="1" applyProtection="1">
      <alignment horizontal="center"/>
      <protection locked="0"/>
    </xf>
    <xf numFmtId="166" fontId="0" fillId="0" borderId="8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0" fontId="0" fillId="0" borderId="41" xfId="0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2" fillId="0" borderId="21" xfId="0" applyFont="1" applyBorder="1" applyProtection="1">
      <protection locked="0"/>
    </xf>
    <xf numFmtId="14" fontId="0" fillId="0" borderId="12" xfId="0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167" fontId="2" fillId="0" borderId="0" xfId="0" applyNumberFormat="1" applyFont="1" applyAlignment="1" applyProtection="1">
      <alignment horizontal="center"/>
      <protection locked="0"/>
    </xf>
    <xf numFmtId="166" fontId="0" fillId="0" borderId="14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0" fontId="0" fillId="0" borderId="42" xfId="0" applyBorder="1" applyAlignment="1" applyProtection="1">
      <alignment horizontal="center"/>
      <protection locked="0"/>
    </xf>
    <xf numFmtId="167" fontId="0" fillId="0" borderId="19" xfId="0" applyNumberFormat="1" applyBorder="1" applyAlignment="1" applyProtection="1">
      <alignment horizontal="center"/>
      <protection locked="0"/>
    </xf>
    <xf numFmtId="164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Protection="1">
      <protection locked="0"/>
    </xf>
    <xf numFmtId="165" fontId="2" fillId="2" borderId="19" xfId="0" applyNumberFormat="1" applyFont="1" applyFill="1" applyBorder="1" applyAlignment="1" applyProtection="1">
      <alignment horizontal="center"/>
      <protection locked="0"/>
    </xf>
    <xf numFmtId="166" fontId="2" fillId="2" borderId="19" xfId="0" applyNumberFormat="1" applyFont="1" applyFill="1" applyBorder="1" applyAlignment="1">
      <alignment horizontal="center"/>
    </xf>
    <xf numFmtId="45" fontId="2" fillId="2" borderId="19" xfId="0" applyNumberFormat="1" applyFont="1" applyFill="1" applyBorder="1" applyAlignment="1">
      <alignment horizontal="center"/>
    </xf>
    <xf numFmtId="1" fontId="2" fillId="2" borderId="20" xfId="0" applyNumberFormat="1" applyFont="1" applyFill="1" applyBorder="1" applyAlignment="1">
      <alignment horizontal="center"/>
    </xf>
    <xf numFmtId="14" fontId="2" fillId="0" borderId="12" xfId="0" applyNumberFormat="1" applyFont="1" applyBorder="1" applyAlignment="1" applyProtection="1">
      <alignment horizontal="center"/>
      <protection locked="0"/>
    </xf>
    <xf numFmtId="164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4" xfId="0" applyFont="1" applyFill="1" applyBorder="1" applyAlignment="1" applyProtection="1">
      <alignment horizontal="center"/>
      <protection locked="0"/>
    </xf>
    <xf numFmtId="0" fontId="2" fillId="2" borderId="25" xfId="0" applyFont="1" applyFill="1" applyBorder="1" applyAlignment="1" applyProtection="1">
      <alignment horizontal="center"/>
      <protection locked="0"/>
    </xf>
    <xf numFmtId="0" fontId="2" fillId="2" borderId="26" xfId="0" applyFont="1" applyFill="1" applyBorder="1" applyProtection="1">
      <protection locked="0"/>
    </xf>
    <xf numFmtId="165" fontId="2" fillId="2" borderId="25" xfId="0" applyNumberFormat="1" applyFont="1" applyFill="1" applyBorder="1" applyAlignment="1" applyProtection="1">
      <alignment horizontal="center"/>
      <protection locked="0"/>
    </xf>
    <xf numFmtId="166" fontId="2" fillId="2" borderId="25" xfId="0" applyNumberFormat="1" applyFont="1" applyFill="1" applyBorder="1" applyAlignment="1">
      <alignment horizontal="center"/>
    </xf>
    <xf numFmtId="45" fontId="2" fillId="2" borderId="25" xfId="0" applyNumberFormat="1" applyFont="1" applyFill="1" applyBorder="1" applyAlignment="1">
      <alignment horizontal="center"/>
    </xf>
    <xf numFmtId="1" fontId="1" fillId="2" borderId="27" xfId="0" applyNumberFormat="1" applyFont="1" applyFill="1" applyBorder="1" applyAlignment="1">
      <alignment horizontal="center"/>
    </xf>
    <xf numFmtId="167" fontId="2" fillId="0" borderId="19" xfId="0" applyNumberFormat="1" applyFont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Protection="1">
      <protection locked="0"/>
    </xf>
    <xf numFmtId="165" fontId="2" fillId="2" borderId="8" xfId="0" applyNumberFormat="1" applyFont="1" applyFill="1" applyBorder="1" applyAlignment="1" applyProtection="1">
      <alignment horizontal="center"/>
      <protection locked="0"/>
    </xf>
    <xf numFmtId="166" fontId="2" fillId="2" borderId="8" xfId="0" applyNumberFormat="1" applyFont="1" applyFill="1" applyBorder="1" applyAlignment="1">
      <alignment horizontal="center"/>
    </xf>
    <xf numFmtId="45" fontId="2" fillId="2" borderId="8" xfId="0" applyNumberFormat="1" applyFont="1" applyFill="1" applyBorder="1" applyAlignment="1">
      <alignment horizontal="center"/>
    </xf>
    <xf numFmtId="1" fontId="2" fillId="2" borderId="9" xfId="0" applyNumberFormat="1" applyFont="1" applyFill="1" applyBorder="1" applyAlignment="1">
      <alignment horizontal="center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Protection="1">
      <protection locked="0"/>
    </xf>
    <xf numFmtId="165" fontId="2" fillId="2" borderId="14" xfId="0" applyNumberFormat="1" applyFont="1" applyFill="1" applyBorder="1" applyAlignment="1" applyProtection="1">
      <alignment horizontal="center"/>
      <protection locked="0"/>
    </xf>
    <xf numFmtId="166" fontId="2" fillId="2" borderId="14" xfId="0" applyNumberFormat="1" applyFont="1" applyFill="1" applyBorder="1" applyAlignment="1">
      <alignment horizontal="center"/>
    </xf>
    <xf numFmtId="45" fontId="2" fillId="2" borderId="14" xfId="0" applyNumberFormat="1" applyFont="1" applyFill="1" applyBorder="1" applyAlignment="1">
      <alignment horizontal="center"/>
    </xf>
    <xf numFmtId="1" fontId="2" fillId="2" borderId="15" xfId="0" applyNumberFormat="1" applyFont="1" applyFill="1" applyBorder="1" applyAlignment="1">
      <alignment horizontal="center"/>
    </xf>
    <xf numFmtId="0" fontId="0" fillId="0" borderId="12" xfId="0" applyBorder="1" applyAlignment="1" applyProtection="1">
      <alignment horizontal="center"/>
      <protection locked="0"/>
    </xf>
    <xf numFmtId="0" fontId="5" fillId="0" borderId="12" xfId="0" applyFont="1" applyBorder="1" applyProtection="1">
      <protection locked="0"/>
    </xf>
    <xf numFmtId="166" fontId="5" fillId="0" borderId="19" xfId="0" applyNumberFormat="1" applyFont="1" applyBorder="1" applyAlignment="1" applyProtection="1">
      <alignment horizontal="center"/>
      <protection locked="0"/>
    </xf>
    <xf numFmtId="45" fontId="5" fillId="0" borderId="19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9" xfId="0" applyBorder="1" applyProtection="1">
      <protection locked="0"/>
    </xf>
    <xf numFmtId="14" fontId="0" fillId="0" borderId="23" xfId="0" applyNumberFormat="1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21" fontId="0" fillId="0" borderId="25" xfId="0" applyNumberFormat="1" applyBorder="1" applyAlignment="1" applyProtection="1">
      <alignment horizontal="center"/>
      <protection locked="0"/>
    </xf>
    <xf numFmtId="166" fontId="0" fillId="0" borderId="26" xfId="0" applyNumberFormat="1" applyBorder="1" applyAlignment="1">
      <alignment horizontal="center"/>
    </xf>
    <xf numFmtId="165" fontId="0" fillId="0" borderId="26" xfId="0" applyNumberFormat="1" applyBorder="1" applyAlignment="1">
      <alignment horizontal="center"/>
    </xf>
    <xf numFmtId="0" fontId="0" fillId="0" borderId="43" xfId="0" applyBorder="1" applyAlignment="1" applyProtection="1">
      <alignment horizontal="center"/>
      <protection locked="0"/>
    </xf>
    <xf numFmtId="0" fontId="0" fillId="0" borderId="44" xfId="0" applyBorder="1" applyAlignment="1">
      <alignment horizontal="center"/>
    </xf>
    <xf numFmtId="1" fontId="0" fillId="0" borderId="30" xfId="0" applyNumberFormat="1" applyBorder="1" applyAlignment="1">
      <alignment horizontal="center"/>
    </xf>
    <xf numFmtId="0" fontId="2" fillId="0" borderId="0" xfId="0" applyFont="1" applyProtection="1">
      <protection locked="0"/>
    </xf>
    <xf numFmtId="1" fontId="0" fillId="0" borderId="0" xfId="0" applyNumberFormat="1" applyAlignment="1">
      <alignment horizontal="center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164" fontId="2" fillId="2" borderId="19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165" fontId="2" fillId="0" borderId="0" xfId="0" applyNumberFormat="1" applyFont="1" applyAlignment="1" applyProtection="1">
      <alignment horizontal="center"/>
      <protection locked="0"/>
    </xf>
    <xf numFmtId="166" fontId="2" fillId="0" borderId="0" xfId="0" applyNumberFormat="1" applyFont="1" applyAlignment="1" applyProtection="1">
      <alignment horizontal="center"/>
      <protection locked="0"/>
    </xf>
    <xf numFmtId="45" fontId="2" fillId="0" borderId="0" xfId="0" applyNumberFormat="1" applyFont="1" applyAlignment="1" applyProtection="1">
      <alignment horizontal="center"/>
      <protection locked="0"/>
    </xf>
    <xf numFmtId="1" fontId="2" fillId="0" borderId="0" xfId="0" applyNumberFormat="1" applyFont="1" applyAlignment="1" applyProtection="1">
      <alignment horizontal="center"/>
      <protection locked="0"/>
    </xf>
    <xf numFmtId="166" fontId="2" fillId="0" borderId="0" xfId="0" applyNumberFormat="1" applyFont="1" applyAlignment="1">
      <alignment horizontal="center"/>
    </xf>
    <xf numFmtId="45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45" fontId="2" fillId="0" borderId="0" xfId="0" applyNumberFormat="1" applyFont="1" applyProtection="1">
      <protection locked="0"/>
    </xf>
    <xf numFmtId="0" fontId="0" fillId="0" borderId="42" xfId="0" applyBorder="1" applyAlignment="1" applyProtection="1">
      <alignment horizontal="left"/>
      <protection locked="0"/>
    </xf>
    <xf numFmtId="0" fontId="0" fillId="0" borderId="18" xfId="0" applyBorder="1" applyAlignment="1" applyProtection="1">
      <alignment horizontal="left"/>
      <protection locked="0"/>
    </xf>
    <xf numFmtId="0" fontId="0" fillId="0" borderId="43" xfId="0" applyBorder="1" applyAlignment="1" applyProtection="1">
      <alignment horizontal="left"/>
      <protection locked="0"/>
    </xf>
    <xf numFmtId="0" fontId="0" fillId="0" borderId="24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1" fillId="0" borderId="37" xfId="0" applyFont="1" applyBorder="1" applyAlignment="1" applyProtection="1">
      <alignment horizontal="left"/>
      <protection locked="0"/>
    </xf>
    <xf numFmtId="0" fontId="1" fillId="0" borderId="38" xfId="0" applyFont="1" applyBorder="1" applyAlignment="1" applyProtection="1">
      <alignment horizontal="left"/>
      <protection locked="0"/>
    </xf>
    <xf numFmtId="0" fontId="2" fillId="0" borderId="41" xfId="0" applyFont="1" applyBorder="1" applyAlignment="1" applyProtection="1">
      <alignment horizontal="left"/>
      <protection locked="0"/>
    </xf>
    <xf numFmtId="0" fontId="2" fillId="0" borderId="7" xfId="0" applyFont="1" applyBorder="1" applyAlignment="1" applyProtection="1">
      <alignment horizontal="left"/>
      <protection locked="0"/>
    </xf>
  </cellXfs>
  <cellStyles count="1">
    <cellStyle name="Standaard" xfId="0" builtinId="0"/>
  </cellStyles>
  <dxfs count="10">
    <dxf>
      <font>
        <b/>
        <i val="0"/>
        <condense val="0"/>
        <extend val="0"/>
      </font>
      <fill>
        <patternFill>
          <bgColor indexed="22"/>
        </patternFill>
      </fill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lor auto="1"/>
      </font>
      <fill>
        <patternFill>
          <bgColor theme="0" tint="-0.24994659260841701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lor auto="1"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BE"/>
              <a:t>km per maand</a:t>
            </a:r>
          </a:p>
        </c:rich>
      </c:tx>
      <c:layout>
        <c:manualLayout>
          <c:xMode val="edge"/>
          <c:yMode val="edge"/>
          <c:x val="0.4451615612564605"/>
          <c:y val="3.69127516778523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774229318440894E-2"/>
          <c:y val="0.13087269766001317"/>
          <c:w val="0.92387154981826458"/>
          <c:h val="0.5973164149610925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'[1]1 jan op zat 2022'!$J$3:$J$14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maart</c:v>
                </c:pt>
                <c:pt idx="3">
                  <c:v>april</c:v>
                </c:pt>
                <c:pt idx="4">
                  <c:v>mei</c:v>
                </c:pt>
                <c:pt idx="5">
                  <c:v>juni</c:v>
                </c:pt>
                <c:pt idx="6">
                  <c:v>juli</c:v>
                </c:pt>
                <c:pt idx="7">
                  <c:v>augustus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'[1]1 jan op zat 2022'!$K$3:$K$14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1E-4E27-ADDF-7B2B43F26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8469376"/>
        <c:axId val="268470912"/>
      </c:barChart>
      <c:catAx>
        <c:axId val="268469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26847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8470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268469376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000000000000866" r="0.75000000000000866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BE"/>
              <a:t>km per week</a:t>
            </a:r>
          </a:p>
        </c:rich>
      </c:tx>
      <c:layout>
        <c:manualLayout>
          <c:xMode val="edge"/>
          <c:yMode val="edge"/>
          <c:x val="0.4451615612564605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774229318440894E-2"/>
          <c:y val="0.14285735948624498"/>
          <c:w val="0.93677478375427403"/>
          <c:h val="0.7173923922026521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'[1]1 jan op zat 2022'!$K$29:$K$81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0-4C2E-A2FC-FAAA31035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8454912"/>
        <c:axId val="268948224"/>
      </c:barChart>
      <c:catAx>
        <c:axId val="268454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26894822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68948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268454912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000000000000866" r="0.75000000000000866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BE"/>
              <a:t>km van de laatste 7 dagen</a:t>
            </a:r>
          </a:p>
        </c:rich>
      </c:tx>
      <c:layout>
        <c:manualLayout>
          <c:xMode val="edge"/>
          <c:yMode val="edge"/>
          <c:x val="0.39096801286936766"/>
          <c:y val="3.405572755418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7741965563234345E-2"/>
          <c:y val="0.11455108359133125"/>
          <c:w val="0.93419413696707265"/>
          <c:h val="0.7337461300309597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'[1]1 jan op zat 2022'!$H$2:$H$369</c:f>
              <c:numCache>
                <c:formatCode>General</c:formatCode>
                <c:ptCount val="3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04-43A6-B997-C87B9F57A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8911744"/>
        <c:axId val="268913280"/>
      </c:lineChart>
      <c:catAx>
        <c:axId val="268911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268913280"/>
        <c:crosses val="autoZero"/>
        <c:auto val="1"/>
        <c:lblAlgn val="ctr"/>
        <c:lblOffset val="100"/>
        <c:tickLblSkip val="15"/>
        <c:tickMarkSkip val="1"/>
        <c:noMultiLvlLbl val="0"/>
      </c:catAx>
      <c:valAx>
        <c:axId val="268913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268911744"/>
        <c:crosses val="autoZero"/>
        <c:crossBetween val="between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000000000000866" r="0.75000000000000866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83</xdr:row>
      <xdr:rowOff>102659</xdr:rowOff>
    </xdr:from>
    <xdr:to>
      <xdr:col>18</xdr:col>
      <xdr:colOff>95250</xdr:colOff>
      <xdr:row>101</xdr:row>
      <xdr:rowOff>0</xdr:rowOff>
    </xdr:to>
    <xdr:graphicFrame macro="">
      <xdr:nvGraphicFramePr>
        <xdr:cNvPr id="2" name="Chart 80">
          <a:extLst>
            <a:ext uri="{FF2B5EF4-FFF2-40B4-BE49-F238E27FC236}">
              <a16:creationId xmlns:a16="http://schemas.microsoft.com/office/drawing/2014/main" id="{8829A442-F849-4325-B697-7C6EB1070C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101</xdr:row>
      <xdr:rowOff>30691</xdr:rowOff>
    </xdr:from>
    <xdr:to>
      <xdr:col>18</xdr:col>
      <xdr:colOff>104775</xdr:colOff>
      <xdr:row>119</xdr:row>
      <xdr:rowOff>162983</xdr:rowOff>
    </xdr:to>
    <xdr:graphicFrame macro="">
      <xdr:nvGraphicFramePr>
        <xdr:cNvPr id="3" name="Chart 81">
          <a:extLst>
            <a:ext uri="{FF2B5EF4-FFF2-40B4-BE49-F238E27FC236}">
              <a16:creationId xmlns:a16="http://schemas.microsoft.com/office/drawing/2014/main" id="{D9A330E5-E1AC-43BB-9DC1-0A0C82E3C5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26458</xdr:colOff>
      <xdr:row>120</xdr:row>
      <xdr:rowOff>38100</xdr:rowOff>
    </xdr:from>
    <xdr:to>
      <xdr:col>18</xdr:col>
      <xdr:colOff>121708</xdr:colOff>
      <xdr:row>139</xdr:row>
      <xdr:rowOff>0</xdr:rowOff>
    </xdr:to>
    <xdr:graphicFrame macro="">
      <xdr:nvGraphicFramePr>
        <xdr:cNvPr id="4" name="Chart 83">
          <a:extLst>
            <a:ext uri="{FF2B5EF4-FFF2-40B4-BE49-F238E27FC236}">
              <a16:creationId xmlns:a16="http://schemas.microsoft.com/office/drawing/2014/main" id="{9C4DDDCE-3C66-4F0C-A673-B71B8C7D15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kve/Downloads/Blanco%20Logboek%207%20dag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jan op zat 2022"/>
      <sheetName val="1 jan op zondag 2023"/>
      <sheetName val="1 jan op maa 2024"/>
      <sheetName val="1 jan op dinsdag"/>
      <sheetName val="1 jan op woensdag"/>
      <sheetName val="1 jan op donderdag"/>
      <sheetName val="1 jan op vrijdag"/>
      <sheetName val="Jaarlijkse wijzigingen"/>
    </sheetNames>
    <sheetDataSet>
      <sheetData sheetId="0">
        <row r="2">
          <cell r="H2">
            <v>0</v>
          </cell>
        </row>
        <row r="3">
          <cell r="H3">
            <v>0</v>
          </cell>
          <cell r="J3" t="str">
            <v>januari</v>
          </cell>
          <cell r="K3">
            <v>0</v>
          </cell>
        </row>
        <row r="4">
          <cell r="H4">
            <v>0</v>
          </cell>
          <cell r="J4" t="str">
            <v>februari</v>
          </cell>
          <cell r="K4">
            <v>0</v>
          </cell>
        </row>
        <row r="5">
          <cell r="H5">
            <v>0</v>
          </cell>
          <cell r="J5" t="str">
            <v>maart</v>
          </cell>
          <cell r="K5">
            <v>0</v>
          </cell>
        </row>
        <row r="6">
          <cell r="H6">
            <v>0</v>
          </cell>
          <cell r="J6" t="str">
            <v>april</v>
          </cell>
          <cell r="K6">
            <v>0</v>
          </cell>
        </row>
        <row r="7">
          <cell r="H7">
            <v>0</v>
          </cell>
          <cell r="J7" t="str">
            <v>mei</v>
          </cell>
          <cell r="K7">
            <v>0</v>
          </cell>
        </row>
        <row r="8">
          <cell r="H8">
            <v>0</v>
          </cell>
          <cell r="J8" t="str">
            <v>juni</v>
          </cell>
          <cell r="K8">
            <v>0</v>
          </cell>
        </row>
        <row r="9">
          <cell r="H9">
            <v>0</v>
          </cell>
          <cell r="J9" t="str">
            <v>juli</v>
          </cell>
          <cell r="K9">
            <v>0</v>
          </cell>
        </row>
        <row r="10">
          <cell r="H10">
            <v>0</v>
          </cell>
          <cell r="J10" t="str">
            <v>augustus</v>
          </cell>
          <cell r="K10">
            <v>0</v>
          </cell>
        </row>
        <row r="11">
          <cell r="H11">
            <v>0</v>
          </cell>
          <cell r="J11" t="str">
            <v>september</v>
          </cell>
          <cell r="K11">
            <v>0</v>
          </cell>
        </row>
        <row r="12">
          <cell r="H12">
            <v>0</v>
          </cell>
          <cell r="J12" t="str">
            <v>oktober</v>
          </cell>
          <cell r="K12">
            <v>0</v>
          </cell>
        </row>
        <row r="13">
          <cell r="H13">
            <v>0</v>
          </cell>
          <cell r="J13" t="str">
            <v>november</v>
          </cell>
          <cell r="K13">
            <v>0</v>
          </cell>
        </row>
        <row r="14">
          <cell r="H14">
            <v>0</v>
          </cell>
          <cell r="J14" t="str">
            <v>december</v>
          </cell>
          <cell r="K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  <cell r="K29">
            <v>0</v>
          </cell>
        </row>
        <row r="30">
          <cell r="H30">
            <v>0</v>
          </cell>
          <cell r="K30">
            <v>0</v>
          </cell>
        </row>
        <row r="31">
          <cell r="H31">
            <v>0</v>
          </cell>
          <cell r="K31">
            <v>0</v>
          </cell>
        </row>
        <row r="32">
          <cell r="H32">
            <v>0</v>
          </cell>
          <cell r="K32">
            <v>0</v>
          </cell>
        </row>
        <row r="33">
          <cell r="H33">
            <v>0</v>
          </cell>
          <cell r="K33">
            <v>0</v>
          </cell>
        </row>
        <row r="34">
          <cell r="H34">
            <v>0</v>
          </cell>
          <cell r="K34">
            <v>0</v>
          </cell>
        </row>
        <row r="35">
          <cell r="H35">
            <v>0</v>
          </cell>
          <cell r="K35">
            <v>0</v>
          </cell>
        </row>
        <row r="36">
          <cell r="H36">
            <v>0</v>
          </cell>
          <cell r="K36">
            <v>0</v>
          </cell>
        </row>
        <row r="37">
          <cell r="H37">
            <v>0</v>
          </cell>
          <cell r="K37">
            <v>0</v>
          </cell>
        </row>
        <row r="38">
          <cell r="H38">
            <v>0</v>
          </cell>
          <cell r="K38">
            <v>0</v>
          </cell>
        </row>
        <row r="39">
          <cell r="H39">
            <v>0</v>
          </cell>
          <cell r="K39">
            <v>0</v>
          </cell>
        </row>
        <row r="40">
          <cell r="H40">
            <v>0</v>
          </cell>
          <cell r="K40">
            <v>0</v>
          </cell>
        </row>
        <row r="41">
          <cell r="H41">
            <v>0</v>
          </cell>
          <cell r="K41">
            <v>0</v>
          </cell>
        </row>
        <row r="42">
          <cell r="H42">
            <v>0</v>
          </cell>
          <cell r="K42">
            <v>0</v>
          </cell>
        </row>
        <row r="43">
          <cell r="H43">
            <v>0</v>
          </cell>
          <cell r="K43">
            <v>0</v>
          </cell>
        </row>
        <row r="44">
          <cell r="H44">
            <v>0</v>
          </cell>
          <cell r="K44">
            <v>0</v>
          </cell>
        </row>
        <row r="45">
          <cell r="H45">
            <v>0</v>
          </cell>
          <cell r="K45">
            <v>0</v>
          </cell>
        </row>
        <row r="46">
          <cell r="H46">
            <v>0</v>
          </cell>
          <cell r="K46">
            <v>0</v>
          </cell>
        </row>
        <row r="47">
          <cell r="H47">
            <v>0</v>
          </cell>
          <cell r="K47">
            <v>0</v>
          </cell>
        </row>
        <row r="48">
          <cell r="H48">
            <v>0</v>
          </cell>
          <cell r="K48">
            <v>0</v>
          </cell>
        </row>
        <row r="49">
          <cell r="H49">
            <v>0</v>
          </cell>
          <cell r="K49">
            <v>0</v>
          </cell>
        </row>
        <row r="50">
          <cell r="H50">
            <v>0</v>
          </cell>
          <cell r="K50">
            <v>0</v>
          </cell>
        </row>
        <row r="51">
          <cell r="H51">
            <v>0</v>
          </cell>
          <cell r="K51">
            <v>0</v>
          </cell>
        </row>
        <row r="52">
          <cell r="H52">
            <v>0</v>
          </cell>
          <cell r="K52">
            <v>0</v>
          </cell>
        </row>
        <row r="53">
          <cell r="H53">
            <v>0</v>
          </cell>
          <cell r="K53">
            <v>0</v>
          </cell>
        </row>
        <row r="54">
          <cell r="H54">
            <v>0</v>
          </cell>
          <cell r="K54">
            <v>0</v>
          </cell>
        </row>
        <row r="55">
          <cell r="H55">
            <v>0</v>
          </cell>
          <cell r="K55">
            <v>0</v>
          </cell>
        </row>
        <row r="56">
          <cell r="H56">
            <v>0</v>
          </cell>
          <cell r="K56">
            <v>0</v>
          </cell>
        </row>
        <row r="57">
          <cell r="H57">
            <v>0</v>
          </cell>
          <cell r="K57">
            <v>0</v>
          </cell>
        </row>
        <row r="58">
          <cell r="H58">
            <v>0</v>
          </cell>
          <cell r="K58">
            <v>0</v>
          </cell>
        </row>
        <row r="59">
          <cell r="H59">
            <v>0</v>
          </cell>
          <cell r="K59">
            <v>0</v>
          </cell>
        </row>
        <row r="60">
          <cell r="H60">
            <v>0</v>
          </cell>
          <cell r="K60">
            <v>0</v>
          </cell>
        </row>
        <row r="61">
          <cell r="H61">
            <v>0</v>
          </cell>
          <cell r="K61">
            <v>0</v>
          </cell>
        </row>
        <row r="62">
          <cell r="H62">
            <v>0</v>
          </cell>
          <cell r="K62">
            <v>0</v>
          </cell>
        </row>
        <row r="63">
          <cell r="H63">
            <v>0</v>
          </cell>
          <cell r="K63">
            <v>0</v>
          </cell>
        </row>
        <row r="64">
          <cell r="H64">
            <v>0</v>
          </cell>
          <cell r="K64">
            <v>0</v>
          </cell>
        </row>
        <row r="65">
          <cell r="H65">
            <v>0</v>
          </cell>
          <cell r="K65">
            <v>0</v>
          </cell>
        </row>
        <row r="66">
          <cell r="H66">
            <v>0</v>
          </cell>
          <cell r="K66">
            <v>0</v>
          </cell>
        </row>
        <row r="67">
          <cell r="H67">
            <v>0</v>
          </cell>
          <cell r="K67">
            <v>0</v>
          </cell>
        </row>
        <row r="68">
          <cell r="H68">
            <v>0</v>
          </cell>
          <cell r="K68">
            <v>0</v>
          </cell>
        </row>
        <row r="69">
          <cell r="H69">
            <v>0</v>
          </cell>
          <cell r="K69">
            <v>0</v>
          </cell>
        </row>
        <row r="70">
          <cell r="H70">
            <v>0</v>
          </cell>
          <cell r="K70">
            <v>0</v>
          </cell>
        </row>
        <row r="71">
          <cell r="H71">
            <v>0</v>
          </cell>
          <cell r="K71">
            <v>0</v>
          </cell>
        </row>
        <row r="72">
          <cell r="H72">
            <v>0</v>
          </cell>
          <cell r="K72">
            <v>0</v>
          </cell>
        </row>
        <row r="73">
          <cell r="H73">
            <v>0</v>
          </cell>
          <cell r="K73">
            <v>0</v>
          </cell>
        </row>
        <row r="74">
          <cell r="H74">
            <v>0</v>
          </cell>
          <cell r="K74">
            <v>0</v>
          </cell>
        </row>
        <row r="75">
          <cell r="H75">
            <v>0</v>
          </cell>
          <cell r="K75">
            <v>0</v>
          </cell>
        </row>
        <row r="76">
          <cell r="H76">
            <v>0</v>
          </cell>
          <cell r="K76">
            <v>0</v>
          </cell>
        </row>
        <row r="77">
          <cell r="H77">
            <v>0</v>
          </cell>
          <cell r="K77">
            <v>0</v>
          </cell>
        </row>
        <row r="78">
          <cell r="H78">
            <v>0</v>
          </cell>
          <cell r="K78">
            <v>0</v>
          </cell>
        </row>
        <row r="79">
          <cell r="H79">
            <v>0</v>
          </cell>
          <cell r="K79">
            <v>0</v>
          </cell>
        </row>
        <row r="80">
          <cell r="H80">
            <v>0</v>
          </cell>
          <cell r="K80">
            <v>0</v>
          </cell>
        </row>
        <row r="81">
          <cell r="H81">
            <v>0</v>
          </cell>
          <cell r="K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09">
          <cell r="H109">
            <v>0</v>
          </cell>
        </row>
        <row r="110">
          <cell r="H110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0">
          <cell r="H120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4">
          <cell r="H124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0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0</v>
          </cell>
        </row>
        <row r="153">
          <cell r="H153">
            <v>0</v>
          </cell>
        </row>
        <row r="154">
          <cell r="H154">
            <v>0</v>
          </cell>
        </row>
        <row r="155">
          <cell r="H155">
            <v>0</v>
          </cell>
        </row>
        <row r="156">
          <cell r="H156">
            <v>0</v>
          </cell>
        </row>
        <row r="157">
          <cell r="H157">
            <v>0</v>
          </cell>
        </row>
        <row r="158">
          <cell r="H158">
            <v>0</v>
          </cell>
        </row>
        <row r="159">
          <cell r="H159">
            <v>0</v>
          </cell>
        </row>
        <row r="160">
          <cell r="H160">
            <v>0</v>
          </cell>
        </row>
        <row r="161">
          <cell r="H161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7">
          <cell r="H167">
            <v>0</v>
          </cell>
        </row>
        <row r="168">
          <cell r="H168">
            <v>0</v>
          </cell>
        </row>
        <row r="169">
          <cell r="H169">
            <v>0</v>
          </cell>
        </row>
        <row r="170">
          <cell r="H170">
            <v>0</v>
          </cell>
        </row>
        <row r="171">
          <cell r="H171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7">
          <cell r="H177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2">
          <cell r="H182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199">
          <cell r="H199">
            <v>0</v>
          </cell>
        </row>
        <row r="200">
          <cell r="H200">
            <v>0</v>
          </cell>
        </row>
        <row r="201">
          <cell r="H201">
            <v>0</v>
          </cell>
        </row>
        <row r="202">
          <cell r="H202">
            <v>0</v>
          </cell>
        </row>
        <row r="203">
          <cell r="H203">
            <v>0</v>
          </cell>
        </row>
        <row r="204">
          <cell r="H204">
            <v>0</v>
          </cell>
        </row>
        <row r="205">
          <cell r="H205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2">
          <cell r="H212">
            <v>0</v>
          </cell>
        </row>
        <row r="213">
          <cell r="H213">
            <v>0</v>
          </cell>
        </row>
        <row r="214">
          <cell r="H214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4">
          <cell r="H224">
            <v>0</v>
          </cell>
        </row>
        <row r="225">
          <cell r="H225">
            <v>0</v>
          </cell>
        </row>
        <row r="226">
          <cell r="H226">
            <v>0</v>
          </cell>
        </row>
        <row r="227">
          <cell r="H227">
            <v>0</v>
          </cell>
        </row>
        <row r="228">
          <cell r="H228">
            <v>0</v>
          </cell>
        </row>
        <row r="229">
          <cell r="H229">
            <v>0</v>
          </cell>
        </row>
        <row r="230">
          <cell r="H230">
            <v>0</v>
          </cell>
        </row>
        <row r="231">
          <cell r="H231">
            <v>0</v>
          </cell>
        </row>
        <row r="232">
          <cell r="H232">
            <v>0</v>
          </cell>
        </row>
        <row r="233">
          <cell r="H233">
            <v>0</v>
          </cell>
        </row>
        <row r="234">
          <cell r="H234">
            <v>0</v>
          </cell>
        </row>
        <row r="235">
          <cell r="H235">
            <v>0</v>
          </cell>
        </row>
        <row r="236">
          <cell r="H236">
            <v>0</v>
          </cell>
        </row>
        <row r="237">
          <cell r="H237">
            <v>0</v>
          </cell>
        </row>
        <row r="238">
          <cell r="H238">
            <v>0</v>
          </cell>
        </row>
        <row r="239">
          <cell r="H239">
            <v>0</v>
          </cell>
        </row>
        <row r="240">
          <cell r="H240">
            <v>0</v>
          </cell>
        </row>
        <row r="241">
          <cell r="H241">
            <v>0</v>
          </cell>
        </row>
        <row r="242">
          <cell r="H242">
            <v>0</v>
          </cell>
        </row>
        <row r="243">
          <cell r="H243">
            <v>0</v>
          </cell>
        </row>
        <row r="244">
          <cell r="H244">
            <v>0</v>
          </cell>
        </row>
        <row r="245">
          <cell r="H245">
            <v>0</v>
          </cell>
        </row>
        <row r="246">
          <cell r="H246">
            <v>0</v>
          </cell>
        </row>
        <row r="247">
          <cell r="H247">
            <v>0</v>
          </cell>
        </row>
        <row r="248">
          <cell r="H248">
            <v>0</v>
          </cell>
        </row>
        <row r="249">
          <cell r="H249">
            <v>0</v>
          </cell>
        </row>
        <row r="250">
          <cell r="H250">
            <v>0</v>
          </cell>
        </row>
        <row r="251">
          <cell r="H251">
            <v>0</v>
          </cell>
        </row>
        <row r="252">
          <cell r="H252">
            <v>0</v>
          </cell>
        </row>
        <row r="253">
          <cell r="H253">
            <v>0</v>
          </cell>
        </row>
        <row r="254">
          <cell r="H254">
            <v>0</v>
          </cell>
        </row>
        <row r="255">
          <cell r="H255">
            <v>0</v>
          </cell>
        </row>
        <row r="256">
          <cell r="H256">
            <v>0</v>
          </cell>
        </row>
        <row r="257">
          <cell r="H257">
            <v>0</v>
          </cell>
        </row>
        <row r="258">
          <cell r="H258">
            <v>0</v>
          </cell>
        </row>
        <row r="259">
          <cell r="H259">
            <v>0</v>
          </cell>
        </row>
        <row r="260">
          <cell r="H260">
            <v>0</v>
          </cell>
        </row>
        <row r="261">
          <cell r="H261">
            <v>0</v>
          </cell>
        </row>
        <row r="262">
          <cell r="H262">
            <v>0</v>
          </cell>
        </row>
        <row r="263">
          <cell r="H263">
            <v>0</v>
          </cell>
        </row>
        <row r="264">
          <cell r="H264">
            <v>0</v>
          </cell>
        </row>
        <row r="265">
          <cell r="H265">
            <v>0</v>
          </cell>
        </row>
        <row r="266">
          <cell r="H266">
            <v>0</v>
          </cell>
        </row>
        <row r="267">
          <cell r="H267">
            <v>0</v>
          </cell>
        </row>
        <row r="268">
          <cell r="H268">
            <v>0</v>
          </cell>
        </row>
        <row r="269">
          <cell r="H269">
            <v>0</v>
          </cell>
        </row>
        <row r="270">
          <cell r="H270">
            <v>0</v>
          </cell>
        </row>
        <row r="271">
          <cell r="H271">
            <v>0</v>
          </cell>
        </row>
        <row r="272">
          <cell r="H272">
            <v>0</v>
          </cell>
        </row>
        <row r="273">
          <cell r="H273">
            <v>0</v>
          </cell>
        </row>
        <row r="274">
          <cell r="H274">
            <v>0</v>
          </cell>
        </row>
        <row r="275">
          <cell r="H275">
            <v>0</v>
          </cell>
        </row>
        <row r="276">
          <cell r="H276">
            <v>0</v>
          </cell>
        </row>
        <row r="277">
          <cell r="H277">
            <v>0</v>
          </cell>
        </row>
        <row r="278">
          <cell r="H278">
            <v>0</v>
          </cell>
        </row>
        <row r="279">
          <cell r="H279">
            <v>0</v>
          </cell>
        </row>
        <row r="280">
          <cell r="H280">
            <v>0</v>
          </cell>
        </row>
        <row r="281">
          <cell r="H281">
            <v>0</v>
          </cell>
        </row>
        <row r="282">
          <cell r="H282">
            <v>0</v>
          </cell>
        </row>
        <row r="283">
          <cell r="H283">
            <v>0</v>
          </cell>
        </row>
        <row r="284">
          <cell r="H284">
            <v>0</v>
          </cell>
        </row>
        <row r="285">
          <cell r="H285">
            <v>0</v>
          </cell>
        </row>
        <row r="286">
          <cell r="H286">
            <v>0</v>
          </cell>
        </row>
        <row r="287">
          <cell r="H287">
            <v>0</v>
          </cell>
        </row>
        <row r="288">
          <cell r="H288">
            <v>0</v>
          </cell>
        </row>
        <row r="289">
          <cell r="H289">
            <v>0</v>
          </cell>
        </row>
        <row r="290">
          <cell r="H290">
            <v>0</v>
          </cell>
        </row>
        <row r="291">
          <cell r="H291">
            <v>0</v>
          </cell>
        </row>
        <row r="292">
          <cell r="H292">
            <v>0</v>
          </cell>
        </row>
        <row r="293">
          <cell r="H293">
            <v>0</v>
          </cell>
        </row>
        <row r="294">
          <cell r="H294">
            <v>0</v>
          </cell>
        </row>
        <row r="295">
          <cell r="H295">
            <v>0</v>
          </cell>
        </row>
        <row r="296">
          <cell r="H296">
            <v>0</v>
          </cell>
        </row>
        <row r="297">
          <cell r="H297">
            <v>0</v>
          </cell>
        </row>
        <row r="298">
          <cell r="H298">
            <v>0</v>
          </cell>
        </row>
        <row r="299">
          <cell r="H299">
            <v>0</v>
          </cell>
        </row>
        <row r="300">
          <cell r="H300">
            <v>0</v>
          </cell>
        </row>
        <row r="301">
          <cell r="H301">
            <v>0</v>
          </cell>
        </row>
        <row r="302">
          <cell r="H302">
            <v>0</v>
          </cell>
        </row>
        <row r="303">
          <cell r="H303">
            <v>0</v>
          </cell>
        </row>
        <row r="304">
          <cell r="H304">
            <v>0</v>
          </cell>
        </row>
        <row r="305">
          <cell r="H305">
            <v>0</v>
          </cell>
        </row>
        <row r="306">
          <cell r="H306">
            <v>0</v>
          </cell>
        </row>
        <row r="307">
          <cell r="H307">
            <v>0</v>
          </cell>
        </row>
        <row r="308">
          <cell r="H308">
            <v>0</v>
          </cell>
        </row>
        <row r="309">
          <cell r="H309">
            <v>0</v>
          </cell>
        </row>
        <row r="310">
          <cell r="H310">
            <v>0</v>
          </cell>
        </row>
        <row r="311">
          <cell r="H311">
            <v>0</v>
          </cell>
        </row>
        <row r="312">
          <cell r="H312">
            <v>0</v>
          </cell>
        </row>
        <row r="313">
          <cell r="H313">
            <v>0</v>
          </cell>
        </row>
        <row r="314">
          <cell r="H314">
            <v>0</v>
          </cell>
        </row>
        <row r="315">
          <cell r="H315">
            <v>0</v>
          </cell>
        </row>
        <row r="316">
          <cell r="H316">
            <v>0</v>
          </cell>
        </row>
        <row r="317">
          <cell r="H317">
            <v>0</v>
          </cell>
        </row>
        <row r="318">
          <cell r="H318">
            <v>0</v>
          </cell>
        </row>
        <row r="319">
          <cell r="H319">
            <v>0</v>
          </cell>
        </row>
        <row r="320">
          <cell r="H320">
            <v>0</v>
          </cell>
        </row>
        <row r="321">
          <cell r="H321">
            <v>0</v>
          </cell>
        </row>
        <row r="322">
          <cell r="H322">
            <v>0</v>
          </cell>
        </row>
        <row r="323">
          <cell r="H323">
            <v>0</v>
          </cell>
        </row>
        <row r="324">
          <cell r="H324">
            <v>0</v>
          </cell>
        </row>
        <row r="325">
          <cell r="H325">
            <v>0</v>
          </cell>
        </row>
        <row r="326">
          <cell r="H326">
            <v>0</v>
          </cell>
        </row>
        <row r="327">
          <cell r="H327">
            <v>0</v>
          </cell>
        </row>
        <row r="328">
          <cell r="H328">
            <v>0</v>
          </cell>
        </row>
        <row r="329">
          <cell r="H329">
            <v>0</v>
          </cell>
        </row>
        <row r="330">
          <cell r="H330">
            <v>0</v>
          </cell>
        </row>
        <row r="331">
          <cell r="H331">
            <v>0</v>
          </cell>
        </row>
        <row r="332">
          <cell r="H332">
            <v>0</v>
          </cell>
        </row>
        <row r="333">
          <cell r="H333">
            <v>0</v>
          </cell>
        </row>
        <row r="334">
          <cell r="H334">
            <v>0</v>
          </cell>
        </row>
        <row r="335">
          <cell r="H335">
            <v>0</v>
          </cell>
        </row>
        <row r="336">
          <cell r="H336">
            <v>0</v>
          </cell>
        </row>
        <row r="337">
          <cell r="H337">
            <v>0</v>
          </cell>
        </row>
        <row r="338">
          <cell r="H338">
            <v>0</v>
          </cell>
        </row>
        <row r="339">
          <cell r="H339">
            <v>0</v>
          </cell>
        </row>
        <row r="340">
          <cell r="H340">
            <v>0</v>
          </cell>
        </row>
        <row r="341">
          <cell r="H341">
            <v>0</v>
          </cell>
        </row>
        <row r="342">
          <cell r="H342">
            <v>0</v>
          </cell>
        </row>
        <row r="343">
          <cell r="H343">
            <v>0</v>
          </cell>
        </row>
        <row r="344">
          <cell r="H344">
            <v>0</v>
          </cell>
        </row>
        <row r="345">
          <cell r="H345">
            <v>0</v>
          </cell>
        </row>
        <row r="346">
          <cell r="H346">
            <v>0</v>
          </cell>
        </row>
        <row r="347">
          <cell r="H347">
            <v>0</v>
          </cell>
        </row>
        <row r="348">
          <cell r="H348">
            <v>0</v>
          </cell>
        </row>
        <row r="349">
          <cell r="H349">
            <v>0</v>
          </cell>
        </row>
        <row r="350">
          <cell r="H350">
            <v>0</v>
          </cell>
        </row>
        <row r="351">
          <cell r="H351">
            <v>0</v>
          </cell>
        </row>
        <row r="352">
          <cell r="H352">
            <v>0</v>
          </cell>
        </row>
        <row r="353">
          <cell r="H353">
            <v>0</v>
          </cell>
        </row>
        <row r="354">
          <cell r="H354">
            <v>0</v>
          </cell>
        </row>
        <row r="355">
          <cell r="H355">
            <v>0</v>
          </cell>
        </row>
        <row r="356">
          <cell r="H356">
            <v>0</v>
          </cell>
        </row>
        <row r="357">
          <cell r="H357">
            <v>0</v>
          </cell>
        </row>
        <row r="358">
          <cell r="H358">
            <v>0</v>
          </cell>
        </row>
        <row r="359">
          <cell r="H359">
            <v>0</v>
          </cell>
        </row>
        <row r="360">
          <cell r="H360">
            <v>0</v>
          </cell>
        </row>
        <row r="361">
          <cell r="H361">
            <v>0</v>
          </cell>
        </row>
        <row r="362">
          <cell r="H362">
            <v>0</v>
          </cell>
        </row>
        <row r="363">
          <cell r="H363">
            <v>0</v>
          </cell>
        </row>
        <row r="364">
          <cell r="H364">
            <v>0</v>
          </cell>
        </row>
        <row r="365">
          <cell r="H365">
            <v>0</v>
          </cell>
        </row>
        <row r="366">
          <cell r="H366">
            <v>0</v>
          </cell>
        </row>
        <row r="367">
          <cell r="H367">
            <v>0</v>
          </cell>
        </row>
        <row r="368">
          <cell r="H368">
            <v>0</v>
          </cell>
        </row>
        <row r="369">
          <cell r="H369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86"/>
  <sheetViews>
    <sheetView tabSelected="1" workbookViewId="0">
      <selection activeCell="D8" sqref="D8"/>
    </sheetView>
  </sheetViews>
  <sheetFormatPr defaultColWidth="9.140625" defaultRowHeight="15" x14ac:dyDescent="0.25"/>
  <cols>
    <col min="1" max="1" width="13.42578125" style="145" customWidth="1"/>
    <col min="2" max="2" width="9.140625" style="140"/>
    <col min="3" max="3" width="16.140625" style="140" customWidth="1"/>
    <col min="4" max="4" width="37.42578125" style="140" bestFit="1" customWidth="1"/>
    <col min="5" max="6" width="9.140625" style="140"/>
    <col min="7" max="7" width="9.140625" style="156"/>
    <col min="8" max="8" width="9" style="140" bestFit="1" customWidth="1"/>
    <col min="9" max="9" width="9.140625" style="8"/>
    <col min="10" max="10" width="16.85546875" style="8" customWidth="1"/>
    <col min="11" max="11" width="13.42578125" style="8" bestFit="1" customWidth="1"/>
    <col min="12" max="12" width="9.140625" style="8"/>
    <col min="13" max="13" width="12.85546875" style="8" customWidth="1"/>
    <col min="14" max="14" width="16.28515625" style="8" customWidth="1"/>
    <col min="15" max="15" width="19.7109375" style="8" customWidth="1"/>
    <col min="16" max="16" width="9.7109375" style="8" customWidth="1"/>
    <col min="17" max="18" width="9.140625" style="8"/>
    <col min="19" max="20" width="10.7109375" style="8" bestFit="1" customWidth="1"/>
    <col min="21" max="21" width="11.85546875" style="8" customWidth="1"/>
    <col min="22" max="22" width="7.28515625" style="8" customWidth="1"/>
    <col min="23" max="23" width="9.140625" style="66"/>
    <col min="24" max="16384" width="9.140625" style="8"/>
  </cols>
  <sheetData>
    <row r="1" spans="1:15" s="8" customFormat="1" ht="26.25" thickBot="1" x14ac:dyDescent="0.3">
      <c r="A1" s="1">
        <v>2024</v>
      </c>
      <c r="B1" s="2" t="s">
        <v>0</v>
      </c>
      <c r="C1" s="3" t="s">
        <v>1</v>
      </c>
      <c r="D1" s="4" t="s">
        <v>2</v>
      </c>
      <c r="E1" s="5" t="s">
        <v>3</v>
      </c>
      <c r="F1" s="5" t="s">
        <v>4</v>
      </c>
      <c r="G1" s="6" t="s">
        <v>5</v>
      </c>
      <c r="H1" s="7" t="s">
        <v>6</v>
      </c>
    </row>
    <row r="2" spans="1:15" s="8" customFormat="1" ht="15.75" thickBot="1" x14ac:dyDescent="0.3">
      <c r="A2" s="9">
        <v>45292</v>
      </c>
      <c r="B2" s="10"/>
      <c r="C2" s="11"/>
      <c r="D2" s="12"/>
      <c r="E2" s="13"/>
      <c r="F2" s="14" t="str">
        <f t="shared" ref="F2" si="0">IF(B2&lt;&gt;"",IF(E2&lt;&gt;"","1:00:00"/(E2/B2),""),"")</f>
        <v/>
      </c>
      <c r="G2" s="15" t="str">
        <f t="shared" ref="G2" si="1">IF(B2&lt;&gt;"",IF(E2&lt;&gt;"",E2/B2,""),"")</f>
        <v/>
      </c>
      <c r="H2" s="16">
        <f>B2</f>
        <v>0</v>
      </c>
      <c r="J2" s="17">
        <f ca="1">TODAY()</f>
        <v>45292</v>
      </c>
      <c r="K2" s="18" t="s">
        <v>7</v>
      </c>
      <c r="L2" s="19" t="s">
        <v>8</v>
      </c>
    </row>
    <row r="3" spans="1:15" s="8" customFormat="1" x14ac:dyDescent="0.25">
      <c r="A3" s="20">
        <v>45293</v>
      </c>
      <c r="B3" s="21"/>
      <c r="C3" s="22"/>
      <c r="D3" s="23"/>
      <c r="E3" s="24"/>
      <c r="F3" s="25"/>
      <c r="G3" s="26"/>
      <c r="H3" s="27">
        <f>SUM(B2:B3)</f>
        <v>0</v>
      </c>
      <c r="J3" s="28" t="s">
        <v>9</v>
      </c>
      <c r="K3" s="29">
        <f>SUM(B2:B32)</f>
        <v>0</v>
      </c>
      <c r="L3" s="30">
        <f>COUNTIF(B2:B32,"&gt;0")</f>
        <v>0</v>
      </c>
    </row>
    <row r="4" spans="1:15" s="8" customFormat="1" x14ac:dyDescent="0.25">
      <c r="A4" s="20">
        <v>45294</v>
      </c>
      <c r="B4" s="31"/>
      <c r="C4" s="32"/>
      <c r="D4" s="33"/>
      <c r="E4" s="34"/>
      <c r="F4" s="35"/>
      <c r="G4" s="36" t="str">
        <f t="shared" ref="G4:G67" si="2">IF(B4&lt;&gt;"",IF(E4&lt;&gt;"",E4/B4,""),"")</f>
        <v/>
      </c>
      <c r="H4" s="37">
        <f>SUM(B2:B4)</f>
        <v>0</v>
      </c>
      <c r="J4" s="38" t="s">
        <v>10</v>
      </c>
      <c r="K4" s="39">
        <f>SUM(B33:B61)</f>
        <v>0</v>
      </c>
      <c r="L4" s="40">
        <f>COUNTIF(B33:B61,"&gt;0")</f>
        <v>0</v>
      </c>
    </row>
    <row r="5" spans="1:15" s="8" customFormat="1" x14ac:dyDescent="0.25">
      <c r="A5" s="20">
        <v>45295</v>
      </c>
      <c r="B5" s="31"/>
      <c r="C5" s="32"/>
      <c r="D5" s="33"/>
      <c r="E5" s="34"/>
      <c r="F5" s="35"/>
      <c r="G5" s="36" t="str">
        <f t="shared" si="2"/>
        <v/>
      </c>
      <c r="H5" s="37">
        <f>SUM(B2:B5)</f>
        <v>0</v>
      </c>
      <c r="J5" s="38" t="s">
        <v>11</v>
      </c>
      <c r="K5" s="39">
        <f>SUM(B62:B92)</f>
        <v>0</v>
      </c>
      <c r="L5" s="40">
        <f>COUNTIF(B62:B92,"&gt;0")</f>
        <v>0</v>
      </c>
    </row>
    <row r="6" spans="1:15" s="8" customFormat="1" x14ac:dyDescent="0.25">
      <c r="A6" s="20">
        <v>45296</v>
      </c>
      <c r="B6" s="31"/>
      <c r="C6" s="32"/>
      <c r="D6" s="33"/>
      <c r="E6" s="34"/>
      <c r="F6" s="35" t="str">
        <f>IF(B6&lt;&gt;"",IF(E6&lt;&gt;"","1:00:00"/(E6/B6),""),"")</f>
        <v/>
      </c>
      <c r="G6" s="36" t="str">
        <f t="shared" si="2"/>
        <v/>
      </c>
      <c r="H6" s="37">
        <f>SUM(B2:B6)</f>
        <v>0</v>
      </c>
      <c r="J6" s="38" t="s">
        <v>12</v>
      </c>
      <c r="K6" s="39">
        <f>SUM(B93:B122)</f>
        <v>0</v>
      </c>
      <c r="L6" s="40">
        <f>COUNTIF(B93:B122,"&gt;0")</f>
        <v>0</v>
      </c>
    </row>
    <row r="7" spans="1:15" s="8" customFormat="1" x14ac:dyDescent="0.25">
      <c r="A7" s="20">
        <v>45297</v>
      </c>
      <c r="B7" s="31"/>
      <c r="C7" s="32"/>
      <c r="D7" s="33"/>
      <c r="E7" s="34"/>
      <c r="F7" s="35" t="str">
        <f t="shared" ref="F7:F70" si="3">IF(B7&lt;&gt;"",IF(E7&lt;&gt;"","1:00:00"/(E7/B7),""),"")</f>
        <v/>
      </c>
      <c r="G7" s="36" t="str">
        <f t="shared" si="2"/>
        <v/>
      </c>
      <c r="H7" s="37">
        <f>SUM(B2:B7)</f>
        <v>0</v>
      </c>
      <c r="J7" s="38" t="s">
        <v>13</v>
      </c>
      <c r="K7" s="39">
        <f>SUM(B123:B153)</f>
        <v>0</v>
      </c>
      <c r="L7" s="40">
        <f>COUNTIF(B123:B153,"&gt;0")</f>
        <v>0</v>
      </c>
    </row>
    <row r="8" spans="1:15" s="8" customFormat="1" ht="15.75" thickBot="1" x14ac:dyDescent="0.3">
      <c r="A8" s="41">
        <v>45298</v>
      </c>
      <c r="B8" s="42"/>
      <c r="C8" s="43"/>
      <c r="D8" s="44"/>
      <c r="E8" s="45"/>
      <c r="F8" s="46" t="str">
        <f t="shared" si="3"/>
        <v/>
      </c>
      <c r="G8" s="47" t="str">
        <f t="shared" si="2"/>
        <v/>
      </c>
      <c r="H8" s="48">
        <f>SUM(B2:B8)</f>
        <v>0</v>
      </c>
      <c r="J8" s="38" t="s">
        <v>14</v>
      </c>
      <c r="K8" s="39">
        <f>SUM(B154:B183)</f>
        <v>0</v>
      </c>
      <c r="L8" s="40">
        <f>COUNTIF(B154:B183,"&gt;0")</f>
        <v>0</v>
      </c>
    </row>
    <row r="9" spans="1:15" s="8" customFormat="1" x14ac:dyDescent="0.25">
      <c r="A9" s="9">
        <v>45299</v>
      </c>
      <c r="B9" s="10"/>
      <c r="C9" s="11"/>
      <c r="D9" s="12"/>
      <c r="E9" s="13"/>
      <c r="F9" s="14" t="str">
        <f t="shared" si="3"/>
        <v/>
      </c>
      <c r="G9" s="15" t="str">
        <f t="shared" si="2"/>
        <v/>
      </c>
      <c r="H9" s="16">
        <f t="shared" ref="H9:H15" si="4">SUM(B3:B9)</f>
        <v>0</v>
      </c>
      <c r="J9" s="38" t="s">
        <v>15</v>
      </c>
      <c r="K9" s="39">
        <f>SUM(B184:B214)</f>
        <v>0</v>
      </c>
      <c r="L9" s="40">
        <f>COUNTIF(B184:B214,"&gt;0")</f>
        <v>0</v>
      </c>
      <c r="N9" s="49"/>
      <c r="O9" s="49"/>
    </row>
    <row r="10" spans="1:15" s="8" customFormat="1" x14ac:dyDescent="0.25">
      <c r="A10" s="20">
        <v>45300</v>
      </c>
      <c r="B10" s="21"/>
      <c r="C10" s="22"/>
      <c r="D10" s="23"/>
      <c r="E10" s="24"/>
      <c r="F10" s="25" t="str">
        <f t="shared" si="3"/>
        <v/>
      </c>
      <c r="G10" s="26" t="str">
        <f t="shared" si="2"/>
        <v/>
      </c>
      <c r="H10" s="27">
        <f t="shared" si="4"/>
        <v>0</v>
      </c>
      <c r="J10" s="38" t="s">
        <v>16</v>
      </c>
      <c r="K10" s="39">
        <f>SUM(B215:B245)</f>
        <v>0</v>
      </c>
      <c r="L10" s="40">
        <f>COUNTIF(B215:B245,"&gt;0")</f>
        <v>0</v>
      </c>
    </row>
    <row r="11" spans="1:15" s="8" customFormat="1" x14ac:dyDescent="0.25">
      <c r="A11" s="20">
        <v>45301</v>
      </c>
      <c r="B11" s="31"/>
      <c r="C11" s="32"/>
      <c r="D11" s="33"/>
      <c r="E11" s="34"/>
      <c r="F11" s="35" t="str">
        <f t="shared" si="3"/>
        <v/>
      </c>
      <c r="G11" s="36" t="str">
        <f t="shared" si="2"/>
        <v/>
      </c>
      <c r="H11" s="37">
        <f t="shared" si="4"/>
        <v>0</v>
      </c>
      <c r="J11" s="38" t="s">
        <v>17</v>
      </c>
      <c r="K11" s="39">
        <f>SUM(B246:B275)</f>
        <v>0</v>
      </c>
      <c r="L11" s="40">
        <f>COUNTIF(B246:B275,"&gt;0")</f>
        <v>0</v>
      </c>
      <c r="N11" s="49"/>
      <c r="O11" s="49"/>
    </row>
    <row r="12" spans="1:15" s="8" customFormat="1" x14ac:dyDescent="0.25">
      <c r="A12" s="20">
        <v>45302</v>
      </c>
      <c r="B12" s="31"/>
      <c r="C12" s="32"/>
      <c r="D12" s="33"/>
      <c r="E12" s="34"/>
      <c r="F12" s="35" t="str">
        <f t="shared" si="3"/>
        <v/>
      </c>
      <c r="G12" s="36" t="str">
        <f t="shared" si="2"/>
        <v/>
      </c>
      <c r="H12" s="37">
        <f t="shared" si="4"/>
        <v>0</v>
      </c>
      <c r="J12" s="38" t="s">
        <v>18</v>
      </c>
      <c r="K12" s="39">
        <f>SUM(B276:B306)</f>
        <v>0</v>
      </c>
      <c r="L12" s="40">
        <f>COUNTIF(B276:B306,"&gt;0")</f>
        <v>0</v>
      </c>
      <c r="N12" s="50"/>
      <c r="O12" s="50"/>
    </row>
    <row r="13" spans="1:15" s="8" customFormat="1" x14ac:dyDescent="0.25">
      <c r="A13" s="20">
        <v>45303</v>
      </c>
      <c r="B13" s="31"/>
      <c r="C13" s="32"/>
      <c r="D13" s="33"/>
      <c r="E13" s="34"/>
      <c r="F13" s="35" t="str">
        <f t="shared" si="3"/>
        <v/>
      </c>
      <c r="G13" s="36" t="str">
        <f t="shared" si="2"/>
        <v/>
      </c>
      <c r="H13" s="37">
        <f t="shared" si="4"/>
        <v>0</v>
      </c>
      <c r="J13" s="38" t="s">
        <v>19</v>
      </c>
      <c r="K13" s="39">
        <f>SUM(B307:B336)</f>
        <v>0</v>
      </c>
      <c r="L13" s="40">
        <f>COUNTIF(B307:B336,"&gt;0")</f>
        <v>0</v>
      </c>
    </row>
    <row r="14" spans="1:15" s="8" customFormat="1" ht="15.75" thickBot="1" x14ac:dyDescent="0.3">
      <c r="A14" s="20">
        <v>45304</v>
      </c>
      <c r="B14" s="31"/>
      <c r="C14" s="32"/>
      <c r="D14" s="33"/>
      <c r="E14" s="34"/>
      <c r="F14" s="35" t="str">
        <f t="shared" si="3"/>
        <v/>
      </c>
      <c r="G14" s="36" t="str">
        <f t="shared" si="2"/>
        <v/>
      </c>
      <c r="H14" s="37">
        <f t="shared" si="4"/>
        <v>0</v>
      </c>
      <c r="J14" s="51" t="s">
        <v>20</v>
      </c>
      <c r="K14" s="52">
        <f>SUM(B337:B367)</f>
        <v>0</v>
      </c>
      <c r="L14" s="53">
        <f>COUNTIF(B337:B367,"&gt;0")</f>
        <v>0</v>
      </c>
    </row>
    <row r="15" spans="1:15" s="8" customFormat="1" ht="15.75" thickBot="1" x14ac:dyDescent="0.3">
      <c r="A15" s="41">
        <v>45305</v>
      </c>
      <c r="B15" s="42"/>
      <c r="C15" s="43"/>
      <c r="D15" s="44"/>
      <c r="E15" s="45"/>
      <c r="F15" s="46" t="str">
        <f t="shared" si="3"/>
        <v/>
      </c>
      <c r="G15" s="47" t="str">
        <f t="shared" si="2"/>
        <v/>
      </c>
      <c r="H15" s="48">
        <f t="shared" si="4"/>
        <v>0</v>
      </c>
      <c r="J15" s="54" t="s">
        <v>21</v>
      </c>
      <c r="K15" s="55">
        <f>SUM(K3:K14)</f>
        <v>0</v>
      </c>
      <c r="L15" s="56">
        <f>SUM(L3:L14)</f>
        <v>0</v>
      </c>
    </row>
    <row r="16" spans="1:15" s="8" customFormat="1" ht="15.75" thickBot="1" x14ac:dyDescent="0.3">
      <c r="A16" s="9">
        <v>45306</v>
      </c>
      <c r="B16" s="10"/>
      <c r="C16" s="11"/>
      <c r="D16" s="12"/>
      <c r="E16" s="13"/>
      <c r="F16" s="14" t="str">
        <f t="shared" si="3"/>
        <v/>
      </c>
      <c r="G16" s="15" t="str">
        <f t="shared" si="2"/>
        <v/>
      </c>
      <c r="H16" s="16">
        <f t="shared" ref="H16:H79" si="5">SUM(B10:B16)</f>
        <v>0</v>
      </c>
    </row>
    <row r="17" spans="1:22" s="8" customFormat="1" x14ac:dyDescent="0.25">
      <c r="A17" s="20">
        <v>45307</v>
      </c>
      <c r="B17" s="21"/>
      <c r="C17" s="22"/>
      <c r="D17" s="23"/>
      <c r="E17" s="24"/>
      <c r="F17" s="25" t="str">
        <f t="shared" si="3"/>
        <v/>
      </c>
      <c r="G17" s="26" t="str">
        <f t="shared" si="2"/>
        <v/>
      </c>
      <c r="H17" s="27">
        <f t="shared" si="5"/>
        <v>0</v>
      </c>
      <c r="J17" s="57" t="s">
        <v>22</v>
      </c>
      <c r="K17" s="58">
        <f>COUNT(M29:M70)</f>
        <v>0</v>
      </c>
    </row>
    <row r="18" spans="1:22" s="8" customFormat="1" ht="15.75" thickBot="1" x14ac:dyDescent="0.3">
      <c r="A18" s="20">
        <v>45308</v>
      </c>
      <c r="B18" s="31"/>
      <c r="C18" s="32"/>
      <c r="D18" s="33"/>
      <c r="E18" s="34"/>
      <c r="F18" s="35" t="str">
        <f t="shared" si="3"/>
        <v/>
      </c>
      <c r="G18" s="36" t="str">
        <f t="shared" si="2"/>
        <v/>
      </c>
      <c r="H18" s="37">
        <f t="shared" si="5"/>
        <v>0</v>
      </c>
      <c r="J18" s="59" t="s">
        <v>23</v>
      </c>
      <c r="K18" s="60">
        <f>SUM(P29:P70)</f>
        <v>0</v>
      </c>
    </row>
    <row r="19" spans="1:22" s="8" customFormat="1" ht="15.75" thickBot="1" x14ac:dyDescent="0.3">
      <c r="A19" s="20">
        <v>45309</v>
      </c>
      <c r="B19" s="31"/>
      <c r="C19" s="32"/>
      <c r="D19" s="33"/>
      <c r="E19" s="34"/>
      <c r="F19" s="35" t="str">
        <f t="shared" si="3"/>
        <v/>
      </c>
      <c r="G19" s="36" t="str">
        <f t="shared" si="2"/>
        <v/>
      </c>
      <c r="H19" s="37">
        <f t="shared" si="5"/>
        <v>0</v>
      </c>
    </row>
    <row r="20" spans="1:22" s="8" customFormat="1" ht="15.75" thickBot="1" x14ac:dyDescent="0.3">
      <c r="A20" s="20">
        <v>45310</v>
      </c>
      <c r="B20" s="31"/>
      <c r="C20" s="32"/>
      <c r="D20" s="33"/>
      <c r="E20" s="34"/>
      <c r="F20" s="35" t="str">
        <f t="shared" si="3"/>
        <v/>
      </c>
      <c r="G20" s="36" t="str">
        <f t="shared" si="2"/>
        <v/>
      </c>
      <c r="H20" s="37">
        <f t="shared" si="5"/>
        <v>0</v>
      </c>
      <c r="J20" s="18" t="s">
        <v>24</v>
      </c>
      <c r="K20" s="61" t="s">
        <v>7</v>
      </c>
      <c r="L20" s="62" t="s">
        <v>8</v>
      </c>
      <c r="M20" s="61" t="s">
        <v>25</v>
      </c>
      <c r="N20" s="19" t="s">
        <v>26</v>
      </c>
      <c r="O20" s="63"/>
    </row>
    <row r="21" spans="1:22" s="8" customFormat="1" x14ac:dyDescent="0.25">
      <c r="A21" s="20">
        <v>45311</v>
      </c>
      <c r="B21" s="31"/>
      <c r="C21" s="32"/>
      <c r="D21" s="33"/>
      <c r="E21" s="34"/>
      <c r="F21" s="35" t="str">
        <f t="shared" si="3"/>
        <v/>
      </c>
      <c r="G21" s="36" t="str">
        <f t="shared" si="2"/>
        <v/>
      </c>
      <c r="H21" s="37">
        <f t="shared" si="5"/>
        <v>0</v>
      </c>
      <c r="J21" s="64" t="s">
        <v>27</v>
      </c>
      <c r="K21" s="64">
        <f>SUMIF($C$2:$C$372,J21,$B$2:$B$373)+M21</f>
        <v>0</v>
      </c>
      <c r="L21" s="58">
        <f t="shared" ref="L21:L26" si="6">COUNTIF($C$2:$C$372,J21)+N21</f>
        <v>0</v>
      </c>
      <c r="M21" s="65"/>
      <c r="N21" s="65"/>
      <c r="O21" s="66"/>
    </row>
    <row r="22" spans="1:22" s="8" customFormat="1" ht="15.75" thickBot="1" x14ac:dyDescent="0.3">
      <c r="A22" s="41">
        <v>45312</v>
      </c>
      <c r="B22" s="42"/>
      <c r="C22" s="43"/>
      <c r="D22" s="44"/>
      <c r="E22" s="45"/>
      <c r="F22" s="46" t="str">
        <f t="shared" si="3"/>
        <v/>
      </c>
      <c r="G22" s="47" t="str">
        <f t="shared" si="2"/>
        <v/>
      </c>
      <c r="H22" s="48">
        <f t="shared" si="5"/>
        <v>0</v>
      </c>
      <c r="J22" s="67" t="s">
        <v>28</v>
      </c>
      <c r="K22" s="67">
        <f t="shared" ref="K22:K26" si="7">SUMIF($C$2:$C$372,J22,$B$2:$B$373)+M22</f>
        <v>0</v>
      </c>
      <c r="L22" s="68">
        <f t="shared" si="6"/>
        <v>0</v>
      </c>
      <c r="M22" s="69"/>
      <c r="N22" s="69"/>
      <c r="O22" s="66"/>
    </row>
    <row r="23" spans="1:22" s="8" customFormat="1" x14ac:dyDescent="0.25">
      <c r="A23" s="9">
        <v>45313</v>
      </c>
      <c r="B23" s="10"/>
      <c r="C23" s="11"/>
      <c r="D23" s="12"/>
      <c r="E23" s="13"/>
      <c r="F23" s="14" t="str">
        <f t="shared" si="3"/>
        <v/>
      </c>
      <c r="G23" s="15" t="str">
        <f t="shared" si="2"/>
        <v/>
      </c>
      <c r="H23" s="16">
        <f t="shared" si="5"/>
        <v>0</v>
      </c>
      <c r="J23" s="67" t="s">
        <v>29</v>
      </c>
      <c r="K23" s="67">
        <f t="shared" si="7"/>
        <v>0</v>
      </c>
      <c r="L23" s="68">
        <f t="shared" si="6"/>
        <v>0</v>
      </c>
      <c r="M23" s="69"/>
      <c r="N23" s="69"/>
      <c r="O23" s="66"/>
    </row>
    <row r="24" spans="1:22" s="8" customFormat="1" x14ac:dyDescent="0.25">
      <c r="A24" s="20">
        <v>45314</v>
      </c>
      <c r="B24" s="21"/>
      <c r="C24" s="22"/>
      <c r="D24" s="23"/>
      <c r="E24" s="24"/>
      <c r="F24" s="25" t="str">
        <f t="shared" si="3"/>
        <v/>
      </c>
      <c r="G24" s="26" t="str">
        <f t="shared" si="2"/>
        <v/>
      </c>
      <c r="H24" s="27">
        <f t="shared" si="5"/>
        <v>0</v>
      </c>
      <c r="J24" s="67"/>
      <c r="K24" s="67">
        <f t="shared" si="7"/>
        <v>0</v>
      </c>
      <c r="L24" s="68">
        <f t="shared" si="6"/>
        <v>0</v>
      </c>
      <c r="M24" s="69"/>
      <c r="N24" s="69"/>
      <c r="O24" s="66"/>
    </row>
    <row r="25" spans="1:22" s="8" customFormat="1" x14ac:dyDescent="0.25">
      <c r="A25" s="20">
        <v>45315</v>
      </c>
      <c r="B25" s="31"/>
      <c r="C25" s="32"/>
      <c r="D25" s="33"/>
      <c r="E25" s="34"/>
      <c r="F25" s="35" t="str">
        <f t="shared" si="3"/>
        <v/>
      </c>
      <c r="G25" s="36" t="str">
        <f t="shared" si="2"/>
        <v/>
      </c>
      <c r="H25" s="37">
        <f t="shared" si="5"/>
        <v>0</v>
      </c>
      <c r="J25" s="67"/>
      <c r="K25" s="67">
        <f t="shared" si="7"/>
        <v>0</v>
      </c>
      <c r="L25" s="68">
        <f t="shared" si="6"/>
        <v>0</v>
      </c>
      <c r="M25" s="69"/>
      <c r="N25" s="69"/>
      <c r="O25" s="66"/>
    </row>
    <row r="26" spans="1:22" s="8" customFormat="1" ht="15.75" thickBot="1" x14ac:dyDescent="0.3">
      <c r="A26" s="20">
        <v>45316</v>
      </c>
      <c r="B26" s="31"/>
      <c r="C26" s="32"/>
      <c r="D26" s="33"/>
      <c r="E26" s="34"/>
      <c r="F26" s="35" t="str">
        <f t="shared" si="3"/>
        <v/>
      </c>
      <c r="G26" s="36" t="str">
        <f t="shared" si="2"/>
        <v/>
      </c>
      <c r="H26" s="37">
        <f t="shared" si="5"/>
        <v>0</v>
      </c>
      <c r="J26" s="70"/>
      <c r="K26" s="70">
        <f t="shared" si="7"/>
        <v>0</v>
      </c>
      <c r="L26" s="60">
        <f t="shared" si="6"/>
        <v>0</v>
      </c>
      <c r="M26" s="71"/>
      <c r="N26" s="71"/>
      <c r="O26" s="66"/>
    </row>
    <row r="27" spans="1:22" s="8" customFormat="1" ht="15.75" thickBot="1" x14ac:dyDescent="0.3">
      <c r="A27" s="20">
        <v>45317</v>
      </c>
      <c r="B27" s="31"/>
      <c r="C27" s="32"/>
      <c r="D27" s="33"/>
      <c r="E27" s="34"/>
      <c r="F27" s="35" t="str">
        <f t="shared" si="3"/>
        <v/>
      </c>
      <c r="G27" s="36" t="str">
        <f t="shared" si="2"/>
        <v/>
      </c>
      <c r="H27" s="37">
        <f t="shared" si="5"/>
        <v>0</v>
      </c>
      <c r="J27" s="72"/>
      <c r="K27" s="66"/>
    </row>
    <row r="28" spans="1:22" s="8" customFormat="1" ht="15.75" thickBot="1" x14ac:dyDescent="0.3">
      <c r="A28" s="20">
        <v>45318</v>
      </c>
      <c r="B28" s="31"/>
      <c r="C28" s="32"/>
      <c r="D28" s="33"/>
      <c r="E28" s="34"/>
      <c r="F28" s="35" t="str">
        <f t="shared" si="3"/>
        <v/>
      </c>
      <c r="G28" s="36" t="str">
        <f t="shared" si="2"/>
        <v/>
      </c>
      <c r="H28" s="37">
        <f t="shared" si="5"/>
        <v>0</v>
      </c>
      <c r="J28" s="161" t="s">
        <v>30</v>
      </c>
      <c r="K28" s="162"/>
      <c r="M28" s="73" t="s">
        <v>31</v>
      </c>
      <c r="N28" s="163" t="s">
        <v>32</v>
      </c>
      <c r="O28" s="164"/>
      <c r="P28" s="74" t="s">
        <v>33</v>
      </c>
      <c r="Q28" s="74" t="s">
        <v>3</v>
      </c>
      <c r="R28" s="74" t="s">
        <v>34</v>
      </c>
      <c r="S28" s="74" t="s">
        <v>35</v>
      </c>
      <c r="T28" s="74" t="s">
        <v>36</v>
      </c>
      <c r="U28" s="74" t="s">
        <v>37</v>
      </c>
      <c r="V28" s="75" t="s">
        <v>38</v>
      </c>
    </row>
    <row r="29" spans="1:22" s="8" customFormat="1" ht="15.75" thickBot="1" x14ac:dyDescent="0.3">
      <c r="A29" s="41">
        <v>45319</v>
      </c>
      <c r="B29" s="42"/>
      <c r="C29" s="43"/>
      <c r="D29" s="44"/>
      <c r="E29" s="45"/>
      <c r="F29" s="46" t="str">
        <f t="shared" si="3"/>
        <v/>
      </c>
      <c r="G29" s="47" t="str">
        <f t="shared" si="2"/>
        <v/>
      </c>
      <c r="H29" s="48">
        <f t="shared" si="5"/>
        <v>0</v>
      </c>
      <c r="J29" s="76" t="s">
        <v>39</v>
      </c>
      <c r="K29" s="77">
        <f>H8</f>
        <v>0</v>
      </c>
      <c r="M29" s="78"/>
      <c r="N29" s="165"/>
      <c r="O29" s="166"/>
      <c r="P29" s="79"/>
      <c r="Q29" s="80"/>
      <c r="R29" s="81" t="str">
        <f t="shared" ref="R29:R70" si="8">IF(P29&lt;&gt;"",IF(Q29&lt;&gt;"","1:00:00"/(Q29/P29),""),"")</f>
        <v/>
      </c>
      <c r="S29" s="82" t="str">
        <f t="shared" ref="S29:S39" si="9">IF(P29&lt;&gt;"",IF(Q29&lt;&gt;"",(Q29/P29),""),"")</f>
        <v/>
      </c>
      <c r="T29" s="79"/>
      <c r="U29" s="83"/>
      <c r="V29" s="84" t="str">
        <f t="shared" ref="V29:V70" si="10">IF(T29&lt;&gt;"",IF(U29&lt;&gt;"",ROUNDUP(T29/(U29/100),0)&amp;" %",""),"")</f>
        <v/>
      </c>
    </row>
    <row r="30" spans="1:22" s="8" customFormat="1" x14ac:dyDescent="0.25">
      <c r="A30" s="9">
        <v>45320</v>
      </c>
      <c r="B30" s="10"/>
      <c r="C30" s="11"/>
      <c r="D30" s="12"/>
      <c r="E30" s="13"/>
      <c r="F30" s="14" t="str">
        <f t="shared" si="3"/>
        <v/>
      </c>
      <c r="G30" s="15" t="str">
        <f t="shared" si="2"/>
        <v/>
      </c>
      <c r="H30" s="16">
        <f t="shared" si="5"/>
        <v>0</v>
      </c>
      <c r="J30" s="85" t="s">
        <v>40</v>
      </c>
      <c r="K30" s="77">
        <f>H15</f>
        <v>0</v>
      </c>
      <c r="M30" s="86"/>
      <c r="N30" s="157"/>
      <c r="O30" s="158"/>
      <c r="P30" s="87"/>
      <c r="Q30" s="88"/>
      <c r="R30" s="89" t="str">
        <f t="shared" si="8"/>
        <v/>
      </c>
      <c r="S30" s="90" t="str">
        <f t="shared" si="9"/>
        <v/>
      </c>
      <c r="T30" s="87"/>
      <c r="U30" s="91"/>
      <c r="V30" s="84" t="str">
        <f t="shared" si="10"/>
        <v/>
      </c>
    </row>
    <row r="31" spans="1:22" s="8" customFormat="1" x14ac:dyDescent="0.25">
      <c r="A31" s="20">
        <v>45321</v>
      </c>
      <c r="B31" s="21"/>
      <c r="C31" s="22"/>
      <c r="D31" s="23"/>
      <c r="E31" s="24"/>
      <c r="F31" s="25" t="str">
        <f t="shared" si="3"/>
        <v/>
      </c>
      <c r="G31" s="26" t="str">
        <f t="shared" si="2"/>
        <v/>
      </c>
      <c r="H31" s="27">
        <f t="shared" si="5"/>
        <v>0</v>
      </c>
      <c r="J31" s="85" t="s">
        <v>41</v>
      </c>
      <c r="K31" s="77">
        <f>H22</f>
        <v>0</v>
      </c>
      <c r="M31" s="86"/>
      <c r="N31" s="157"/>
      <c r="O31" s="158"/>
      <c r="P31" s="87"/>
      <c r="Q31" s="92"/>
      <c r="R31" s="89" t="str">
        <f t="shared" si="8"/>
        <v/>
      </c>
      <c r="S31" s="90" t="str">
        <f t="shared" si="9"/>
        <v/>
      </c>
      <c r="T31" s="87"/>
      <c r="U31" s="91"/>
      <c r="V31" s="84" t="str">
        <f t="shared" si="10"/>
        <v/>
      </c>
    </row>
    <row r="32" spans="1:22" s="8" customFormat="1" x14ac:dyDescent="0.25">
      <c r="A32" s="20">
        <v>45322</v>
      </c>
      <c r="B32" s="31"/>
      <c r="C32" s="32"/>
      <c r="D32" s="33"/>
      <c r="E32" s="34"/>
      <c r="F32" s="35" t="str">
        <f t="shared" si="3"/>
        <v/>
      </c>
      <c r="G32" s="36" t="str">
        <f t="shared" si="2"/>
        <v/>
      </c>
      <c r="H32" s="37">
        <f t="shared" si="5"/>
        <v>0</v>
      </c>
      <c r="J32" s="85" t="s">
        <v>42</v>
      </c>
      <c r="K32" s="77">
        <f>H29</f>
        <v>0</v>
      </c>
      <c r="M32" s="86"/>
      <c r="N32" s="157"/>
      <c r="O32" s="158"/>
      <c r="P32" s="87"/>
      <c r="Q32" s="92"/>
      <c r="R32" s="89" t="str">
        <f t="shared" si="8"/>
        <v/>
      </c>
      <c r="S32" s="90" t="str">
        <f t="shared" si="9"/>
        <v/>
      </c>
      <c r="T32" s="87"/>
      <c r="U32" s="91"/>
      <c r="V32" s="84" t="str">
        <f t="shared" si="10"/>
        <v/>
      </c>
    </row>
    <row r="33" spans="1:22" s="8" customFormat="1" x14ac:dyDescent="0.25">
      <c r="A33" s="93">
        <v>45323</v>
      </c>
      <c r="B33" s="94"/>
      <c r="C33" s="95"/>
      <c r="D33" s="96"/>
      <c r="E33" s="97"/>
      <c r="F33" s="98" t="str">
        <f t="shared" si="3"/>
        <v/>
      </c>
      <c r="G33" s="99" t="str">
        <f t="shared" si="2"/>
        <v/>
      </c>
      <c r="H33" s="100">
        <f t="shared" si="5"/>
        <v>0</v>
      </c>
      <c r="J33" s="85" t="s">
        <v>43</v>
      </c>
      <c r="K33" s="77">
        <f>H36</f>
        <v>0</v>
      </c>
      <c r="M33" s="101"/>
      <c r="N33" s="157"/>
      <c r="O33" s="158"/>
      <c r="P33" s="87"/>
      <c r="Q33" s="34"/>
      <c r="R33" s="89" t="str">
        <f t="shared" si="8"/>
        <v/>
      </c>
      <c r="S33" s="90" t="str">
        <f t="shared" si="9"/>
        <v/>
      </c>
      <c r="T33" s="87"/>
      <c r="U33" s="91"/>
      <c r="V33" s="84" t="str">
        <f t="shared" si="10"/>
        <v/>
      </c>
    </row>
    <row r="34" spans="1:22" s="8" customFormat="1" x14ac:dyDescent="0.25">
      <c r="A34" s="93">
        <v>45324</v>
      </c>
      <c r="B34" s="94"/>
      <c r="C34" s="95"/>
      <c r="D34" s="96"/>
      <c r="E34" s="97"/>
      <c r="F34" s="98" t="str">
        <f t="shared" si="3"/>
        <v/>
      </c>
      <c r="G34" s="99" t="str">
        <f t="shared" si="2"/>
        <v/>
      </c>
      <c r="H34" s="100">
        <f t="shared" si="5"/>
        <v>0</v>
      </c>
      <c r="J34" s="85" t="s">
        <v>44</v>
      </c>
      <c r="K34" s="77">
        <f>H43</f>
        <v>0</v>
      </c>
      <c r="M34" s="101"/>
      <c r="N34" s="157"/>
      <c r="O34" s="158"/>
      <c r="P34" s="87"/>
      <c r="Q34" s="34"/>
      <c r="R34" s="89" t="str">
        <f t="shared" si="8"/>
        <v/>
      </c>
      <c r="S34" s="90" t="str">
        <f t="shared" si="9"/>
        <v/>
      </c>
      <c r="T34" s="87"/>
      <c r="U34" s="91"/>
      <c r="V34" s="84" t="str">
        <f t="shared" si="10"/>
        <v/>
      </c>
    </row>
    <row r="35" spans="1:22" s="8" customFormat="1" x14ac:dyDescent="0.25">
      <c r="A35" s="93">
        <v>45325</v>
      </c>
      <c r="B35" s="94"/>
      <c r="C35" s="95"/>
      <c r="D35" s="96"/>
      <c r="E35" s="97"/>
      <c r="F35" s="98" t="str">
        <f t="shared" si="3"/>
        <v/>
      </c>
      <c r="G35" s="99" t="str">
        <f t="shared" si="2"/>
        <v/>
      </c>
      <c r="H35" s="100">
        <f t="shared" si="5"/>
        <v>0</v>
      </c>
      <c r="J35" s="85" t="s">
        <v>45</v>
      </c>
      <c r="K35" s="77">
        <f>H50</f>
        <v>0</v>
      </c>
      <c r="M35" s="101"/>
      <c r="N35" s="157"/>
      <c r="O35" s="158"/>
      <c r="P35" s="87"/>
      <c r="Q35" s="34"/>
      <c r="R35" s="89" t="str">
        <f t="shared" si="8"/>
        <v/>
      </c>
      <c r="S35" s="90" t="str">
        <f t="shared" si="9"/>
        <v/>
      </c>
      <c r="T35" s="87"/>
      <c r="U35" s="91"/>
      <c r="V35" s="84" t="str">
        <f t="shared" si="10"/>
        <v/>
      </c>
    </row>
    <row r="36" spans="1:22" s="8" customFormat="1" ht="15.75" thickBot="1" x14ac:dyDescent="0.3">
      <c r="A36" s="102">
        <v>45326</v>
      </c>
      <c r="B36" s="103"/>
      <c r="C36" s="104"/>
      <c r="D36" s="105"/>
      <c r="E36" s="106"/>
      <c r="F36" s="107" t="str">
        <f t="shared" si="3"/>
        <v/>
      </c>
      <c r="G36" s="108" t="str">
        <f t="shared" si="2"/>
        <v/>
      </c>
      <c r="H36" s="109">
        <f t="shared" si="5"/>
        <v>0</v>
      </c>
      <c r="J36" s="85" t="s">
        <v>46</v>
      </c>
      <c r="K36" s="77">
        <f>H57</f>
        <v>0</v>
      </c>
      <c r="M36" s="86"/>
      <c r="N36" s="157"/>
      <c r="O36" s="158"/>
      <c r="P36" s="87"/>
      <c r="Q36" s="110"/>
      <c r="R36" s="89" t="str">
        <f t="shared" si="8"/>
        <v/>
      </c>
      <c r="S36" s="90" t="str">
        <f t="shared" si="9"/>
        <v/>
      </c>
      <c r="T36" s="87"/>
      <c r="U36" s="91"/>
      <c r="V36" s="84" t="str">
        <f t="shared" si="10"/>
        <v/>
      </c>
    </row>
    <row r="37" spans="1:22" s="8" customFormat="1" x14ac:dyDescent="0.25">
      <c r="A37" s="111">
        <v>45327</v>
      </c>
      <c r="B37" s="112"/>
      <c r="C37" s="113"/>
      <c r="D37" s="114"/>
      <c r="E37" s="115"/>
      <c r="F37" s="116" t="str">
        <f t="shared" si="3"/>
        <v/>
      </c>
      <c r="G37" s="117" t="str">
        <f t="shared" si="2"/>
        <v/>
      </c>
      <c r="H37" s="118">
        <f t="shared" si="5"/>
        <v>0</v>
      </c>
      <c r="J37" s="85" t="s">
        <v>47</v>
      </c>
      <c r="K37" s="77">
        <f>H64</f>
        <v>0</v>
      </c>
      <c r="M37" s="86"/>
      <c r="N37" s="157"/>
      <c r="O37" s="158"/>
      <c r="P37" s="87"/>
      <c r="Q37" s="110"/>
      <c r="R37" s="89" t="str">
        <f t="shared" si="8"/>
        <v/>
      </c>
      <c r="S37" s="90" t="str">
        <f t="shared" si="9"/>
        <v/>
      </c>
      <c r="T37" s="87"/>
      <c r="U37" s="91"/>
      <c r="V37" s="84" t="str">
        <f t="shared" si="10"/>
        <v/>
      </c>
    </row>
    <row r="38" spans="1:22" s="8" customFormat="1" x14ac:dyDescent="0.25">
      <c r="A38" s="93">
        <v>45328</v>
      </c>
      <c r="B38" s="119"/>
      <c r="C38" s="120"/>
      <c r="D38" s="121"/>
      <c r="E38" s="122"/>
      <c r="F38" s="123" t="str">
        <f t="shared" si="3"/>
        <v/>
      </c>
      <c r="G38" s="124" t="str">
        <f t="shared" si="2"/>
        <v/>
      </c>
      <c r="H38" s="125">
        <f t="shared" si="5"/>
        <v>0</v>
      </c>
      <c r="J38" s="85" t="s">
        <v>48</v>
      </c>
      <c r="K38" s="77">
        <f>H71</f>
        <v>0</v>
      </c>
      <c r="M38" s="86"/>
      <c r="N38" s="157"/>
      <c r="O38" s="158"/>
      <c r="P38" s="87"/>
      <c r="Q38" s="92"/>
      <c r="R38" s="89" t="str">
        <f t="shared" si="8"/>
        <v/>
      </c>
      <c r="S38" s="90" t="str">
        <f t="shared" si="9"/>
        <v/>
      </c>
      <c r="T38" s="87"/>
      <c r="U38" s="91"/>
      <c r="V38" s="84" t="str">
        <f t="shared" si="10"/>
        <v/>
      </c>
    </row>
    <row r="39" spans="1:22" s="8" customFormat="1" x14ac:dyDescent="0.25">
      <c r="A39" s="93">
        <v>45329</v>
      </c>
      <c r="B39" s="94"/>
      <c r="C39" s="95"/>
      <c r="D39" s="96"/>
      <c r="E39" s="97"/>
      <c r="F39" s="98" t="str">
        <f t="shared" si="3"/>
        <v/>
      </c>
      <c r="G39" s="99" t="str">
        <f t="shared" si="2"/>
        <v/>
      </c>
      <c r="H39" s="100">
        <f t="shared" si="5"/>
        <v>0</v>
      </c>
      <c r="J39" s="85" t="s">
        <v>49</v>
      </c>
      <c r="K39" s="77">
        <f>H78</f>
        <v>0</v>
      </c>
      <c r="M39" s="86"/>
      <c r="N39" s="157"/>
      <c r="O39" s="158"/>
      <c r="P39" s="87"/>
      <c r="Q39" s="92"/>
      <c r="R39" s="89" t="str">
        <f t="shared" si="8"/>
        <v/>
      </c>
      <c r="S39" s="90" t="str">
        <f t="shared" si="9"/>
        <v/>
      </c>
      <c r="T39" s="87"/>
      <c r="U39" s="91"/>
      <c r="V39" s="84" t="str">
        <f t="shared" si="10"/>
        <v/>
      </c>
    </row>
    <row r="40" spans="1:22" s="8" customFormat="1" x14ac:dyDescent="0.25">
      <c r="A40" s="93">
        <v>45330</v>
      </c>
      <c r="B40" s="94"/>
      <c r="C40" s="95"/>
      <c r="D40" s="96"/>
      <c r="E40" s="97"/>
      <c r="F40" s="98" t="str">
        <f t="shared" si="3"/>
        <v/>
      </c>
      <c r="G40" s="99" t="str">
        <f t="shared" si="2"/>
        <v/>
      </c>
      <c r="H40" s="100">
        <f t="shared" si="5"/>
        <v>0</v>
      </c>
      <c r="J40" s="85" t="s">
        <v>50</v>
      </c>
      <c r="K40" s="77">
        <f>H85</f>
        <v>0</v>
      </c>
      <c r="M40" s="126"/>
      <c r="N40" s="157"/>
      <c r="O40" s="158"/>
      <c r="P40" s="87"/>
      <c r="Q40" s="92"/>
      <c r="R40" s="89" t="str">
        <f t="shared" si="8"/>
        <v/>
      </c>
      <c r="S40" s="90" t="str">
        <f>IF(P40&lt;&gt;"",IF(Q40&lt;&gt;"",(Q40/P40),""),"")</f>
        <v/>
      </c>
      <c r="T40" s="87"/>
      <c r="U40" s="91"/>
      <c r="V40" s="84" t="str">
        <f t="shared" si="10"/>
        <v/>
      </c>
    </row>
    <row r="41" spans="1:22" s="8" customFormat="1" x14ac:dyDescent="0.25">
      <c r="A41" s="93">
        <v>45331</v>
      </c>
      <c r="B41" s="94"/>
      <c r="C41" s="95"/>
      <c r="D41" s="96"/>
      <c r="E41" s="97"/>
      <c r="F41" s="98" t="str">
        <f t="shared" si="3"/>
        <v/>
      </c>
      <c r="G41" s="99" t="str">
        <f t="shared" si="2"/>
        <v/>
      </c>
      <c r="H41" s="100">
        <f t="shared" si="5"/>
        <v>0</v>
      </c>
      <c r="J41" s="85" t="s">
        <v>51</v>
      </c>
      <c r="K41" s="77">
        <f>H92</f>
        <v>0</v>
      </c>
      <c r="M41" s="126"/>
      <c r="N41" s="157"/>
      <c r="O41" s="158"/>
      <c r="P41" s="87"/>
      <c r="Q41" s="92"/>
      <c r="R41" s="89" t="str">
        <f t="shared" si="8"/>
        <v/>
      </c>
      <c r="S41" s="90" t="str">
        <f t="shared" ref="S41:S70" si="11">IF(P41&lt;&gt;"",IF(Q41&lt;&gt;"",(Q41/P41),""),"")</f>
        <v/>
      </c>
      <c r="T41" s="87"/>
      <c r="U41" s="91"/>
      <c r="V41" s="84" t="str">
        <f t="shared" si="10"/>
        <v/>
      </c>
    </row>
    <row r="42" spans="1:22" s="8" customFormat="1" x14ac:dyDescent="0.25">
      <c r="A42" s="93">
        <v>45332</v>
      </c>
      <c r="B42" s="94"/>
      <c r="C42" s="95"/>
      <c r="D42" s="96"/>
      <c r="E42" s="97"/>
      <c r="F42" s="98" t="str">
        <f t="shared" si="3"/>
        <v/>
      </c>
      <c r="G42" s="99" t="str">
        <f t="shared" si="2"/>
        <v/>
      </c>
      <c r="H42" s="100">
        <f t="shared" si="5"/>
        <v>0</v>
      </c>
      <c r="J42" s="85" t="s">
        <v>52</v>
      </c>
      <c r="K42" s="77">
        <f>H99</f>
        <v>0</v>
      </c>
      <c r="M42" s="126"/>
      <c r="N42" s="157"/>
      <c r="O42" s="158"/>
      <c r="P42" s="87"/>
      <c r="Q42" s="87"/>
      <c r="R42" s="89" t="str">
        <f t="shared" si="8"/>
        <v/>
      </c>
      <c r="S42" s="90" t="str">
        <f t="shared" si="11"/>
        <v/>
      </c>
      <c r="T42" s="87"/>
      <c r="U42" s="91"/>
      <c r="V42" s="84" t="str">
        <f t="shared" si="10"/>
        <v/>
      </c>
    </row>
    <row r="43" spans="1:22" s="8" customFormat="1" ht="15.75" thickBot="1" x14ac:dyDescent="0.3">
      <c r="A43" s="102">
        <v>45333</v>
      </c>
      <c r="B43" s="103"/>
      <c r="C43" s="104"/>
      <c r="D43" s="105"/>
      <c r="E43" s="106"/>
      <c r="F43" s="107" t="str">
        <f t="shared" si="3"/>
        <v/>
      </c>
      <c r="G43" s="108" t="str">
        <f t="shared" si="2"/>
        <v/>
      </c>
      <c r="H43" s="109">
        <f t="shared" si="5"/>
        <v>0</v>
      </c>
      <c r="J43" s="85" t="s">
        <v>53</v>
      </c>
      <c r="K43" s="77">
        <f>H106</f>
        <v>0</v>
      </c>
      <c r="M43" s="127"/>
      <c r="N43" s="157"/>
      <c r="O43" s="158"/>
      <c r="P43" s="128"/>
      <c r="Q43" s="129"/>
      <c r="R43" s="89" t="str">
        <f t="shared" si="8"/>
        <v/>
      </c>
      <c r="S43" s="90" t="str">
        <f t="shared" si="11"/>
        <v/>
      </c>
      <c r="T43" s="87"/>
      <c r="U43" s="91"/>
      <c r="V43" s="84" t="str">
        <f t="shared" si="10"/>
        <v/>
      </c>
    </row>
    <row r="44" spans="1:22" s="8" customFormat="1" x14ac:dyDescent="0.25">
      <c r="A44" s="111">
        <v>45334</v>
      </c>
      <c r="B44" s="112"/>
      <c r="C44" s="113"/>
      <c r="D44" s="114"/>
      <c r="E44" s="115"/>
      <c r="F44" s="116" t="str">
        <f t="shared" si="3"/>
        <v/>
      </c>
      <c r="G44" s="117" t="str">
        <f t="shared" si="2"/>
        <v/>
      </c>
      <c r="H44" s="118">
        <f t="shared" si="5"/>
        <v>0</v>
      </c>
      <c r="J44" s="85" t="s">
        <v>54</v>
      </c>
      <c r="K44" s="77">
        <f>H113</f>
        <v>0</v>
      </c>
      <c r="M44" s="126"/>
      <c r="N44" s="157"/>
      <c r="O44" s="158"/>
      <c r="P44" s="87"/>
      <c r="Q44" s="87"/>
      <c r="R44" s="89" t="str">
        <f t="shared" si="8"/>
        <v/>
      </c>
      <c r="S44" s="90" t="str">
        <f t="shared" si="11"/>
        <v/>
      </c>
      <c r="T44" s="87"/>
      <c r="U44" s="91"/>
      <c r="V44" s="84" t="str">
        <f t="shared" si="10"/>
        <v/>
      </c>
    </row>
    <row r="45" spans="1:22" s="8" customFormat="1" x14ac:dyDescent="0.25">
      <c r="A45" s="93">
        <v>45335</v>
      </c>
      <c r="B45" s="119"/>
      <c r="C45" s="120"/>
      <c r="D45" s="121"/>
      <c r="E45" s="122"/>
      <c r="F45" s="123" t="str">
        <f t="shared" si="3"/>
        <v/>
      </c>
      <c r="G45" s="124" t="str">
        <f t="shared" si="2"/>
        <v/>
      </c>
      <c r="H45" s="125">
        <f t="shared" si="5"/>
        <v>0</v>
      </c>
      <c r="J45" s="85" t="s">
        <v>55</v>
      </c>
      <c r="K45" s="77">
        <f>H120</f>
        <v>0</v>
      </c>
      <c r="M45" s="126"/>
      <c r="N45" s="157"/>
      <c r="O45" s="158"/>
      <c r="P45" s="87"/>
      <c r="Q45" s="87"/>
      <c r="R45" s="89" t="str">
        <f t="shared" si="8"/>
        <v/>
      </c>
      <c r="S45" s="90" t="str">
        <f t="shared" si="11"/>
        <v/>
      </c>
      <c r="T45" s="87"/>
      <c r="U45" s="91"/>
      <c r="V45" s="84" t="str">
        <f t="shared" si="10"/>
        <v/>
      </c>
    </row>
    <row r="46" spans="1:22" s="8" customFormat="1" x14ac:dyDescent="0.25">
      <c r="A46" s="93">
        <v>45336</v>
      </c>
      <c r="B46" s="94"/>
      <c r="C46" s="95"/>
      <c r="D46" s="96"/>
      <c r="E46" s="97"/>
      <c r="F46" s="98" t="str">
        <f t="shared" si="3"/>
        <v/>
      </c>
      <c r="G46" s="99" t="str">
        <f t="shared" si="2"/>
        <v/>
      </c>
      <c r="H46" s="100">
        <f t="shared" si="5"/>
        <v>0</v>
      </c>
      <c r="J46" s="85" t="s">
        <v>56</v>
      </c>
      <c r="K46" s="77">
        <f>H127</f>
        <v>0</v>
      </c>
      <c r="M46" s="126"/>
      <c r="N46" s="157"/>
      <c r="O46" s="158"/>
      <c r="P46" s="87"/>
      <c r="Q46" s="87"/>
      <c r="R46" s="89" t="str">
        <f t="shared" si="8"/>
        <v/>
      </c>
      <c r="S46" s="90" t="str">
        <f t="shared" si="11"/>
        <v/>
      </c>
      <c r="T46" s="87"/>
      <c r="U46" s="91"/>
      <c r="V46" s="84" t="str">
        <f t="shared" si="10"/>
        <v/>
      </c>
    </row>
    <row r="47" spans="1:22" s="8" customFormat="1" x14ac:dyDescent="0.25">
      <c r="A47" s="93">
        <v>45337</v>
      </c>
      <c r="B47" s="94"/>
      <c r="C47" s="95"/>
      <c r="D47" s="96"/>
      <c r="E47" s="97"/>
      <c r="F47" s="98" t="str">
        <f t="shared" si="3"/>
        <v/>
      </c>
      <c r="G47" s="99" t="str">
        <f t="shared" si="2"/>
        <v/>
      </c>
      <c r="H47" s="100">
        <f t="shared" si="5"/>
        <v>0</v>
      </c>
      <c r="J47" s="85" t="s">
        <v>57</v>
      </c>
      <c r="K47" s="77">
        <f>H134</f>
        <v>0</v>
      </c>
      <c r="M47" s="130"/>
      <c r="N47" s="157"/>
      <c r="O47" s="158"/>
      <c r="P47" s="131"/>
      <c r="Q47" s="131"/>
      <c r="R47" s="89" t="str">
        <f t="shared" si="8"/>
        <v/>
      </c>
      <c r="S47" s="90" t="str">
        <f t="shared" si="11"/>
        <v/>
      </c>
      <c r="T47" s="87"/>
      <c r="U47" s="91"/>
      <c r="V47" s="84" t="str">
        <f t="shared" si="10"/>
        <v/>
      </c>
    </row>
    <row r="48" spans="1:22" s="8" customFormat="1" x14ac:dyDescent="0.25">
      <c r="A48" s="93">
        <v>45338</v>
      </c>
      <c r="B48" s="94"/>
      <c r="C48" s="95"/>
      <c r="D48" s="96"/>
      <c r="E48" s="97"/>
      <c r="F48" s="98" t="str">
        <f t="shared" si="3"/>
        <v/>
      </c>
      <c r="G48" s="99" t="str">
        <f t="shared" si="2"/>
        <v/>
      </c>
      <c r="H48" s="100">
        <f t="shared" si="5"/>
        <v>0</v>
      </c>
      <c r="J48" s="85" t="s">
        <v>58</v>
      </c>
      <c r="K48" s="77">
        <f>H141</f>
        <v>0</v>
      </c>
      <c r="M48" s="130"/>
      <c r="N48" s="157"/>
      <c r="O48" s="158"/>
      <c r="P48" s="131"/>
      <c r="Q48" s="131"/>
      <c r="R48" s="89" t="str">
        <f t="shared" si="8"/>
        <v/>
      </c>
      <c r="S48" s="90" t="str">
        <f t="shared" si="11"/>
        <v/>
      </c>
      <c r="T48" s="87"/>
      <c r="U48" s="91"/>
      <c r="V48" s="84" t="str">
        <f t="shared" si="10"/>
        <v/>
      </c>
    </row>
    <row r="49" spans="1:22" s="8" customFormat="1" x14ac:dyDescent="0.25">
      <c r="A49" s="93">
        <v>45339</v>
      </c>
      <c r="B49" s="94"/>
      <c r="C49" s="95"/>
      <c r="D49" s="96"/>
      <c r="E49" s="97"/>
      <c r="F49" s="98" t="str">
        <f t="shared" si="3"/>
        <v/>
      </c>
      <c r="G49" s="99" t="str">
        <f t="shared" si="2"/>
        <v/>
      </c>
      <c r="H49" s="100">
        <f t="shared" si="5"/>
        <v>0</v>
      </c>
      <c r="J49" s="85" t="s">
        <v>59</v>
      </c>
      <c r="K49" s="77">
        <f>H148</f>
        <v>0</v>
      </c>
      <c r="M49" s="130"/>
      <c r="N49" s="157"/>
      <c r="O49" s="158"/>
      <c r="P49" s="131"/>
      <c r="Q49" s="131"/>
      <c r="R49" s="89" t="str">
        <f t="shared" si="8"/>
        <v/>
      </c>
      <c r="S49" s="90" t="str">
        <f t="shared" si="11"/>
        <v/>
      </c>
      <c r="T49" s="87"/>
      <c r="U49" s="91"/>
      <c r="V49" s="84" t="str">
        <f t="shared" si="10"/>
        <v/>
      </c>
    </row>
    <row r="50" spans="1:22" s="8" customFormat="1" ht="15.75" thickBot="1" x14ac:dyDescent="0.3">
      <c r="A50" s="102">
        <v>45340</v>
      </c>
      <c r="B50" s="103"/>
      <c r="C50" s="104"/>
      <c r="D50" s="105"/>
      <c r="E50" s="106"/>
      <c r="F50" s="107" t="str">
        <f t="shared" si="3"/>
        <v/>
      </c>
      <c r="G50" s="108" t="str">
        <f t="shared" si="2"/>
        <v/>
      </c>
      <c r="H50" s="109">
        <f t="shared" si="5"/>
        <v>0</v>
      </c>
      <c r="J50" s="85" t="s">
        <v>60</v>
      </c>
      <c r="K50" s="77">
        <f>H155</f>
        <v>0</v>
      </c>
      <c r="M50" s="130"/>
      <c r="N50" s="157"/>
      <c r="O50" s="158"/>
      <c r="P50" s="131"/>
      <c r="Q50" s="131"/>
      <c r="R50" s="89" t="str">
        <f t="shared" si="8"/>
        <v/>
      </c>
      <c r="S50" s="90" t="str">
        <f t="shared" si="11"/>
        <v/>
      </c>
      <c r="T50" s="87"/>
      <c r="U50" s="91"/>
      <c r="V50" s="84" t="str">
        <f t="shared" si="10"/>
        <v/>
      </c>
    </row>
    <row r="51" spans="1:22" s="8" customFormat="1" x14ac:dyDescent="0.25">
      <c r="A51" s="111">
        <v>45341</v>
      </c>
      <c r="B51" s="112"/>
      <c r="C51" s="113"/>
      <c r="D51" s="114"/>
      <c r="E51" s="115"/>
      <c r="F51" s="116" t="str">
        <f t="shared" si="3"/>
        <v/>
      </c>
      <c r="G51" s="117" t="str">
        <f t="shared" si="2"/>
        <v/>
      </c>
      <c r="H51" s="118">
        <f t="shared" si="5"/>
        <v>0</v>
      </c>
      <c r="J51" s="85" t="s">
        <v>61</v>
      </c>
      <c r="K51" s="77">
        <f>H162</f>
        <v>0</v>
      </c>
      <c r="M51" s="130"/>
      <c r="N51" s="157"/>
      <c r="O51" s="158"/>
      <c r="P51" s="131"/>
      <c r="Q51" s="131"/>
      <c r="R51" s="89" t="str">
        <f t="shared" si="8"/>
        <v/>
      </c>
      <c r="S51" s="90" t="str">
        <f t="shared" si="11"/>
        <v/>
      </c>
      <c r="T51" s="87"/>
      <c r="U51" s="91"/>
      <c r="V51" s="84" t="str">
        <f t="shared" si="10"/>
        <v/>
      </c>
    </row>
    <row r="52" spans="1:22" s="8" customFormat="1" x14ac:dyDescent="0.25">
      <c r="A52" s="93">
        <v>45342</v>
      </c>
      <c r="B52" s="119"/>
      <c r="C52" s="120"/>
      <c r="D52" s="121"/>
      <c r="E52" s="122"/>
      <c r="F52" s="123" t="str">
        <f t="shared" si="3"/>
        <v/>
      </c>
      <c r="G52" s="124" t="str">
        <f t="shared" si="2"/>
        <v/>
      </c>
      <c r="H52" s="125">
        <f t="shared" si="5"/>
        <v>0</v>
      </c>
      <c r="J52" s="85" t="s">
        <v>62</v>
      </c>
      <c r="K52" s="77">
        <f>H169</f>
        <v>0</v>
      </c>
      <c r="M52" s="130"/>
      <c r="N52" s="157"/>
      <c r="O52" s="158"/>
      <c r="P52" s="131"/>
      <c r="Q52" s="131"/>
      <c r="R52" s="89" t="str">
        <f t="shared" si="8"/>
        <v/>
      </c>
      <c r="S52" s="90" t="str">
        <f t="shared" si="11"/>
        <v/>
      </c>
      <c r="T52" s="87"/>
      <c r="U52" s="91"/>
      <c r="V52" s="84" t="str">
        <f t="shared" si="10"/>
        <v/>
      </c>
    </row>
    <row r="53" spans="1:22" s="8" customFormat="1" x14ac:dyDescent="0.25">
      <c r="A53" s="93">
        <v>45343</v>
      </c>
      <c r="B53" s="94"/>
      <c r="C53" s="95"/>
      <c r="D53" s="96"/>
      <c r="E53" s="97"/>
      <c r="F53" s="98" t="str">
        <f t="shared" si="3"/>
        <v/>
      </c>
      <c r="G53" s="99" t="str">
        <f t="shared" si="2"/>
        <v/>
      </c>
      <c r="H53" s="100">
        <f t="shared" si="5"/>
        <v>0</v>
      </c>
      <c r="J53" s="85" t="s">
        <v>63</v>
      </c>
      <c r="K53" s="77">
        <f>H176</f>
        <v>0</v>
      </c>
      <c r="M53" s="130"/>
      <c r="N53" s="157"/>
      <c r="O53" s="158"/>
      <c r="P53" s="131"/>
      <c r="Q53" s="131"/>
      <c r="R53" s="89" t="str">
        <f t="shared" si="8"/>
        <v/>
      </c>
      <c r="S53" s="90" t="str">
        <f t="shared" si="11"/>
        <v/>
      </c>
      <c r="T53" s="87"/>
      <c r="U53" s="91"/>
      <c r="V53" s="84" t="str">
        <f t="shared" si="10"/>
        <v/>
      </c>
    </row>
    <row r="54" spans="1:22" s="8" customFormat="1" x14ac:dyDescent="0.25">
      <c r="A54" s="93">
        <v>45344</v>
      </c>
      <c r="B54" s="94"/>
      <c r="C54" s="95"/>
      <c r="D54" s="96"/>
      <c r="E54" s="97"/>
      <c r="F54" s="98" t="str">
        <f t="shared" si="3"/>
        <v/>
      </c>
      <c r="G54" s="99" t="str">
        <f t="shared" si="2"/>
        <v/>
      </c>
      <c r="H54" s="100">
        <f t="shared" si="5"/>
        <v>0</v>
      </c>
      <c r="J54" s="85" t="s">
        <v>64</v>
      </c>
      <c r="K54" s="77">
        <f>H183</f>
        <v>0</v>
      </c>
      <c r="M54" s="130"/>
      <c r="N54" s="157"/>
      <c r="O54" s="158"/>
      <c r="P54" s="131"/>
      <c r="Q54" s="131"/>
      <c r="R54" s="89" t="str">
        <f t="shared" si="8"/>
        <v/>
      </c>
      <c r="S54" s="90" t="str">
        <f t="shared" si="11"/>
        <v/>
      </c>
      <c r="T54" s="87"/>
      <c r="U54" s="91"/>
      <c r="V54" s="84" t="str">
        <f t="shared" si="10"/>
        <v/>
      </c>
    </row>
    <row r="55" spans="1:22" s="8" customFormat="1" x14ac:dyDescent="0.25">
      <c r="A55" s="93">
        <v>45345</v>
      </c>
      <c r="B55" s="94"/>
      <c r="C55" s="95"/>
      <c r="D55" s="96"/>
      <c r="E55" s="97"/>
      <c r="F55" s="98" t="str">
        <f t="shared" si="3"/>
        <v/>
      </c>
      <c r="G55" s="99" t="str">
        <f t="shared" si="2"/>
        <v/>
      </c>
      <c r="H55" s="100">
        <f t="shared" si="5"/>
        <v>0</v>
      </c>
      <c r="J55" s="85" t="s">
        <v>65</v>
      </c>
      <c r="K55" s="77">
        <f>H190</f>
        <v>0</v>
      </c>
      <c r="M55" s="130"/>
      <c r="N55" s="157"/>
      <c r="O55" s="158"/>
      <c r="P55" s="131"/>
      <c r="Q55" s="131"/>
      <c r="R55" s="89" t="str">
        <f t="shared" si="8"/>
        <v/>
      </c>
      <c r="S55" s="90" t="str">
        <f t="shared" si="11"/>
        <v/>
      </c>
      <c r="T55" s="87"/>
      <c r="U55" s="91"/>
      <c r="V55" s="84" t="str">
        <f t="shared" si="10"/>
        <v/>
      </c>
    </row>
    <row r="56" spans="1:22" s="8" customFormat="1" x14ac:dyDescent="0.25">
      <c r="A56" s="93">
        <v>45346</v>
      </c>
      <c r="B56" s="94"/>
      <c r="C56" s="95"/>
      <c r="D56" s="96"/>
      <c r="E56" s="97"/>
      <c r="F56" s="98" t="str">
        <f t="shared" si="3"/>
        <v/>
      </c>
      <c r="G56" s="99" t="str">
        <f t="shared" si="2"/>
        <v/>
      </c>
      <c r="H56" s="100">
        <f t="shared" si="5"/>
        <v>0</v>
      </c>
      <c r="J56" s="85" t="s">
        <v>66</v>
      </c>
      <c r="K56" s="77">
        <f>H197</f>
        <v>0</v>
      </c>
      <c r="M56" s="130"/>
      <c r="N56" s="157"/>
      <c r="O56" s="158"/>
      <c r="P56" s="131"/>
      <c r="Q56" s="131"/>
      <c r="R56" s="89" t="str">
        <f t="shared" si="8"/>
        <v/>
      </c>
      <c r="S56" s="90" t="str">
        <f t="shared" si="11"/>
        <v/>
      </c>
      <c r="T56" s="87"/>
      <c r="U56" s="91"/>
      <c r="V56" s="84" t="str">
        <f t="shared" si="10"/>
        <v/>
      </c>
    </row>
    <row r="57" spans="1:22" s="8" customFormat="1" ht="15.75" thickBot="1" x14ac:dyDescent="0.3">
      <c r="A57" s="102">
        <v>45347</v>
      </c>
      <c r="B57" s="103"/>
      <c r="C57" s="104"/>
      <c r="D57" s="105"/>
      <c r="E57" s="106"/>
      <c r="F57" s="107" t="str">
        <f t="shared" si="3"/>
        <v/>
      </c>
      <c r="G57" s="108" t="str">
        <f t="shared" si="2"/>
        <v/>
      </c>
      <c r="H57" s="109">
        <f t="shared" si="5"/>
        <v>0</v>
      </c>
      <c r="J57" s="85" t="s">
        <v>67</v>
      </c>
      <c r="K57" s="77">
        <f>H204</f>
        <v>0</v>
      </c>
      <c r="M57" s="130"/>
      <c r="N57" s="157"/>
      <c r="O57" s="158"/>
      <c r="P57" s="131"/>
      <c r="Q57" s="131"/>
      <c r="R57" s="89" t="str">
        <f t="shared" si="8"/>
        <v/>
      </c>
      <c r="S57" s="90" t="str">
        <f t="shared" si="11"/>
        <v/>
      </c>
      <c r="T57" s="87"/>
      <c r="U57" s="91"/>
      <c r="V57" s="84" t="str">
        <f t="shared" si="10"/>
        <v/>
      </c>
    </row>
    <row r="58" spans="1:22" s="8" customFormat="1" x14ac:dyDescent="0.25">
      <c r="A58" s="111">
        <v>45348</v>
      </c>
      <c r="B58" s="112"/>
      <c r="C58" s="113"/>
      <c r="D58" s="114"/>
      <c r="E58" s="115"/>
      <c r="F58" s="116" t="str">
        <f t="shared" si="3"/>
        <v/>
      </c>
      <c r="G58" s="117" t="str">
        <f t="shared" si="2"/>
        <v/>
      </c>
      <c r="H58" s="118">
        <f t="shared" si="5"/>
        <v>0</v>
      </c>
      <c r="J58" s="85" t="s">
        <v>68</v>
      </c>
      <c r="K58" s="77">
        <f>H211</f>
        <v>0</v>
      </c>
      <c r="M58" s="130"/>
      <c r="N58" s="157"/>
      <c r="O58" s="158"/>
      <c r="P58" s="131"/>
      <c r="Q58" s="131"/>
      <c r="R58" s="89" t="str">
        <f t="shared" si="8"/>
        <v/>
      </c>
      <c r="S58" s="90" t="str">
        <f t="shared" si="11"/>
        <v/>
      </c>
      <c r="T58" s="87"/>
      <c r="U58" s="91"/>
      <c r="V58" s="84" t="str">
        <f t="shared" si="10"/>
        <v/>
      </c>
    </row>
    <row r="59" spans="1:22" s="8" customFormat="1" ht="13.5" customHeight="1" x14ac:dyDescent="0.25">
      <c r="A59" s="93">
        <v>45349</v>
      </c>
      <c r="B59" s="119"/>
      <c r="C59" s="120"/>
      <c r="D59" s="121"/>
      <c r="E59" s="122"/>
      <c r="F59" s="123" t="str">
        <f t="shared" si="3"/>
        <v/>
      </c>
      <c r="G59" s="124" t="str">
        <f t="shared" si="2"/>
        <v/>
      </c>
      <c r="H59" s="125">
        <f t="shared" si="5"/>
        <v>0</v>
      </c>
      <c r="J59" s="85" t="s">
        <v>69</v>
      </c>
      <c r="K59" s="77">
        <f>H218</f>
        <v>0</v>
      </c>
      <c r="M59" s="130"/>
      <c r="N59" s="157"/>
      <c r="O59" s="158"/>
      <c r="P59" s="131"/>
      <c r="Q59" s="131"/>
      <c r="R59" s="89" t="str">
        <f t="shared" si="8"/>
        <v/>
      </c>
      <c r="S59" s="90" t="str">
        <f t="shared" si="11"/>
        <v/>
      </c>
      <c r="T59" s="87"/>
      <c r="U59" s="91"/>
      <c r="V59" s="84" t="str">
        <f t="shared" si="10"/>
        <v/>
      </c>
    </row>
    <row r="60" spans="1:22" s="8" customFormat="1" x14ac:dyDescent="0.25">
      <c r="A60" s="93">
        <v>45350</v>
      </c>
      <c r="B60" s="94"/>
      <c r="C60" s="95"/>
      <c r="D60" s="96"/>
      <c r="E60" s="97"/>
      <c r="F60" s="98" t="str">
        <f t="shared" si="3"/>
        <v/>
      </c>
      <c r="G60" s="99" t="str">
        <f t="shared" si="2"/>
        <v/>
      </c>
      <c r="H60" s="100">
        <f t="shared" si="5"/>
        <v>0</v>
      </c>
      <c r="J60" s="85" t="s">
        <v>70</v>
      </c>
      <c r="K60" s="77">
        <f>H225</f>
        <v>0</v>
      </c>
      <c r="M60" s="130"/>
      <c r="N60" s="157"/>
      <c r="O60" s="158"/>
      <c r="P60" s="131"/>
      <c r="Q60" s="131"/>
      <c r="R60" s="89" t="str">
        <f t="shared" si="8"/>
        <v/>
      </c>
      <c r="S60" s="90" t="str">
        <f t="shared" si="11"/>
        <v/>
      </c>
      <c r="T60" s="87"/>
      <c r="U60" s="91"/>
      <c r="V60" s="84" t="str">
        <f t="shared" si="10"/>
        <v/>
      </c>
    </row>
    <row r="61" spans="1:22" s="8" customFormat="1" x14ac:dyDescent="0.25">
      <c r="A61" s="93">
        <v>45351</v>
      </c>
      <c r="B61" s="94"/>
      <c r="C61" s="95"/>
      <c r="D61" s="96"/>
      <c r="E61" s="97"/>
      <c r="F61" s="98" t="str">
        <f t="shared" si="3"/>
        <v/>
      </c>
      <c r="G61" s="99" t="str">
        <f t="shared" si="2"/>
        <v/>
      </c>
      <c r="H61" s="100">
        <f t="shared" si="5"/>
        <v>0</v>
      </c>
      <c r="J61" s="85" t="s">
        <v>71</v>
      </c>
      <c r="K61" s="77">
        <f>H232</f>
        <v>0</v>
      </c>
      <c r="M61" s="130"/>
      <c r="N61" s="157"/>
      <c r="O61" s="158"/>
      <c r="P61" s="131"/>
      <c r="Q61" s="131"/>
      <c r="R61" s="89" t="str">
        <f t="shared" si="8"/>
        <v/>
      </c>
      <c r="S61" s="90" t="str">
        <f t="shared" si="11"/>
        <v/>
      </c>
      <c r="T61" s="87"/>
      <c r="U61" s="91"/>
      <c r="V61" s="84" t="str">
        <f t="shared" si="10"/>
        <v/>
      </c>
    </row>
    <row r="62" spans="1:22" s="8" customFormat="1" x14ac:dyDescent="0.25">
      <c r="A62" s="20">
        <v>45352</v>
      </c>
      <c r="B62" s="31"/>
      <c r="C62" s="32"/>
      <c r="D62" s="33"/>
      <c r="E62" s="34"/>
      <c r="F62" s="35" t="str">
        <f t="shared" si="3"/>
        <v/>
      </c>
      <c r="G62" s="36" t="str">
        <f t="shared" si="2"/>
        <v/>
      </c>
      <c r="H62" s="37">
        <f t="shared" si="5"/>
        <v>0</v>
      </c>
      <c r="J62" s="85" t="s">
        <v>72</v>
      </c>
      <c r="K62" s="77">
        <f>H239</f>
        <v>0</v>
      </c>
      <c r="M62" s="130"/>
      <c r="N62" s="157"/>
      <c r="O62" s="158"/>
      <c r="P62" s="131"/>
      <c r="Q62" s="131"/>
      <c r="R62" s="89" t="str">
        <f t="shared" si="8"/>
        <v/>
      </c>
      <c r="S62" s="90" t="str">
        <f t="shared" si="11"/>
        <v/>
      </c>
      <c r="T62" s="87"/>
      <c r="U62" s="91"/>
      <c r="V62" s="84" t="str">
        <f t="shared" si="10"/>
        <v/>
      </c>
    </row>
    <row r="63" spans="1:22" s="8" customFormat="1" x14ac:dyDescent="0.25">
      <c r="A63" s="20">
        <v>45353</v>
      </c>
      <c r="B63" s="31"/>
      <c r="C63" s="32"/>
      <c r="D63" s="33"/>
      <c r="E63" s="34"/>
      <c r="F63" s="35" t="str">
        <f t="shared" si="3"/>
        <v/>
      </c>
      <c r="G63" s="36" t="str">
        <f t="shared" si="2"/>
        <v/>
      </c>
      <c r="H63" s="37">
        <f t="shared" si="5"/>
        <v>0</v>
      </c>
      <c r="J63" s="85" t="s">
        <v>73</v>
      </c>
      <c r="K63" s="77">
        <f>H246</f>
        <v>0</v>
      </c>
      <c r="M63" s="126"/>
      <c r="N63" s="157"/>
      <c r="O63" s="158"/>
      <c r="P63" s="87"/>
      <c r="Q63" s="87"/>
      <c r="R63" s="89" t="str">
        <f t="shared" si="8"/>
        <v/>
      </c>
      <c r="S63" s="90" t="str">
        <f t="shared" si="11"/>
        <v/>
      </c>
      <c r="T63" s="87"/>
      <c r="U63" s="91"/>
      <c r="V63" s="84" t="str">
        <f t="shared" si="10"/>
        <v/>
      </c>
    </row>
    <row r="64" spans="1:22" s="8" customFormat="1" ht="15.75" thickBot="1" x14ac:dyDescent="0.3">
      <c r="A64" s="41">
        <v>45354</v>
      </c>
      <c r="B64" s="42"/>
      <c r="C64" s="43"/>
      <c r="D64" s="44"/>
      <c r="E64" s="45"/>
      <c r="F64" s="46" t="str">
        <f t="shared" si="3"/>
        <v/>
      </c>
      <c r="G64" s="47" t="str">
        <f t="shared" si="2"/>
        <v/>
      </c>
      <c r="H64" s="48">
        <f t="shared" si="5"/>
        <v>0</v>
      </c>
      <c r="J64" s="85" t="s">
        <v>74</v>
      </c>
      <c r="K64" s="77">
        <f>H253</f>
        <v>0</v>
      </c>
      <c r="M64" s="126"/>
      <c r="N64" s="157"/>
      <c r="O64" s="158"/>
      <c r="P64" s="87"/>
      <c r="Q64" s="87"/>
      <c r="R64" s="89" t="str">
        <f t="shared" si="8"/>
        <v/>
      </c>
      <c r="S64" s="90" t="str">
        <f t="shared" si="11"/>
        <v/>
      </c>
      <c r="T64" s="87"/>
      <c r="U64" s="91"/>
      <c r="V64" s="84" t="str">
        <f t="shared" si="10"/>
        <v/>
      </c>
    </row>
    <row r="65" spans="1:22" s="8" customFormat="1" x14ac:dyDescent="0.25">
      <c r="A65" s="9">
        <v>45355</v>
      </c>
      <c r="B65" s="10"/>
      <c r="C65" s="11"/>
      <c r="D65" s="12"/>
      <c r="E65" s="13"/>
      <c r="F65" s="14" t="str">
        <f t="shared" si="3"/>
        <v/>
      </c>
      <c r="G65" s="15" t="str">
        <f t="shared" si="2"/>
        <v/>
      </c>
      <c r="H65" s="16">
        <f t="shared" si="5"/>
        <v>0</v>
      </c>
      <c r="J65" s="85" t="s">
        <v>75</v>
      </c>
      <c r="K65" s="77">
        <f>H260</f>
        <v>0</v>
      </c>
      <c r="M65" s="126"/>
      <c r="N65" s="157"/>
      <c r="O65" s="158"/>
      <c r="P65" s="87"/>
      <c r="Q65" s="87"/>
      <c r="R65" s="89" t="str">
        <f t="shared" si="8"/>
        <v/>
      </c>
      <c r="S65" s="90" t="str">
        <f t="shared" si="11"/>
        <v/>
      </c>
      <c r="T65" s="87"/>
      <c r="U65" s="91"/>
      <c r="V65" s="84" t="str">
        <f t="shared" si="10"/>
        <v/>
      </c>
    </row>
    <row r="66" spans="1:22" s="8" customFormat="1" x14ac:dyDescent="0.25">
      <c r="A66" s="20">
        <v>45356</v>
      </c>
      <c r="B66" s="21"/>
      <c r="C66" s="22"/>
      <c r="D66" s="23"/>
      <c r="E66" s="24"/>
      <c r="F66" s="25" t="str">
        <f t="shared" si="3"/>
        <v/>
      </c>
      <c r="G66" s="26" t="str">
        <f t="shared" si="2"/>
        <v/>
      </c>
      <c r="H66" s="27">
        <f t="shared" si="5"/>
        <v>0</v>
      </c>
      <c r="J66" s="85" t="s">
        <v>76</v>
      </c>
      <c r="K66" s="77">
        <f>H267</f>
        <v>0</v>
      </c>
      <c r="M66" s="126"/>
      <c r="N66" s="157"/>
      <c r="O66" s="158"/>
      <c r="P66" s="87"/>
      <c r="Q66" s="87"/>
      <c r="R66" s="89" t="str">
        <f t="shared" si="8"/>
        <v/>
      </c>
      <c r="S66" s="90" t="str">
        <f t="shared" si="11"/>
        <v/>
      </c>
      <c r="T66" s="87"/>
      <c r="U66" s="91"/>
      <c r="V66" s="84" t="str">
        <f t="shared" si="10"/>
        <v/>
      </c>
    </row>
    <row r="67" spans="1:22" s="8" customFormat="1" x14ac:dyDescent="0.25">
      <c r="A67" s="20">
        <v>45357</v>
      </c>
      <c r="B67" s="31"/>
      <c r="C67" s="32"/>
      <c r="D67" s="33"/>
      <c r="E67" s="34"/>
      <c r="F67" s="35" t="str">
        <f t="shared" si="3"/>
        <v/>
      </c>
      <c r="G67" s="36" t="str">
        <f t="shared" si="2"/>
        <v/>
      </c>
      <c r="H67" s="37">
        <f t="shared" si="5"/>
        <v>0</v>
      </c>
      <c r="J67" s="85" t="s">
        <v>77</v>
      </c>
      <c r="K67" s="77">
        <f>H274</f>
        <v>0</v>
      </c>
      <c r="M67" s="126"/>
      <c r="N67" s="157"/>
      <c r="O67" s="158"/>
      <c r="P67" s="87"/>
      <c r="Q67" s="87"/>
      <c r="R67" s="89" t="str">
        <f t="shared" si="8"/>
        <v/>
      </c>
      <c r="S67" s="90" t="str">
        <f t="shared" si="11"/>
        <v/>
      </c>
      <c r="T67" s="87"/>
      <c r="U67" s="91"/>
      <c r="V67" s="84" t="str">
        <f t="shared" si="10"/>
        <v/>
      </c>
    </row>
    <row r="68" spans="1:22" s="8" customFormat="1" x14ac:dyDescent="0.25">
      <c r="A68" s="20">
        <v>45358</v>
      </c>
      <c r="B68" s="31"/>
      <c r="C68" s="32"/>
      <c r="D68" s="33"/>
      <c r="E68" s="34"/>
      <c r="F68" s="35" t="str">
        <f t="shared" si="3"/>
        <v/>
      </c>
      <c r="G68" s="36" t="str">
        <f t="shared" ref="G68:G131" si="12">IF(B68&lt;&gt;"",IF(E68&lt;&gt;"",E68/B68,""),"")</f>
        <v/>
      </c>
      <c r="H68" s="37">
        <f t="shared" si="5"/>
        <v>0</v>
      </c>
      <c r="J68" s="85" t="s">
        <v>78</v>
      </c>
      <c r="K68" s="77">
        <f>H281</f>
        <v>0</v>
      </c>
      <c r="M68" s="126"/>
      <c r="N68" s="157"/>
      <c r="O68" s="158"/>
      <c r="P68" s="87"/>
      <c r="Q68" s="87"/>
      <c r="R68" s="89" t="str">
        <f t="shared" si="8"/>
        <v/>
      </c>
      <c r="S68" s="90" t="str">
        <f t="shared" si="11"/>
        <v/>
      </c>
      <c r="T68" s="87"/>
      <c r="U68" s="91"/>
      <c r="V68" s="84" t="str">
        <f t="shared" si="10"/>
        <v/>
      </c>
    </row>
    <row r="69" spans="1:22" s="8" customFormat="1" x14ac:dyDescent="0.25">
      <c r="A69" s="20">
        <v>45359</v>
      </c>
      <c r="B69" s="31"/>
      <c r="C69" s="32"/>
      <c r="D69" s="33"/>
      <c r="E69" s="34"/>
      <c r="F69" s="35" t="str">
        <f t="shared" si="3"/>
        <v/>
      </c>
      <c r="G69" s="36" t="str">
        <f t="shared" si="12"/>
        <v/>
      </c>
      <c r="H69" s="37">
        <f t="shared" si="5"/>
        <v>0</v>
      </c>
      <c r="J69" s="85" t="s">
        <v>79</v>
      </c>
      <c r="K69" s="77">
        <f>H288</f>
        <v>0</v>
      </c>
      <c r="M69" s="126"/>
      <c r="N69" s="157"/>
      <c r="O69" s="158"/>
      <c r="P69" s="87"/>
      <c r="Q69" s="87"/>
      <c r="R69" s="89" t="str">
        <f t="shared" si="8"/>
        <v/>
      </c>
      <c r="S69" s="90" t="str">
        <f t="shared" si="11"/>
        <v/>
      </c>
      <c r="T69" s="87"/>
      <c r="U69" s="91"/>
      <c r="V69" s="84" t="str">
        <f t="shared" si="10"/>
        <v/>
      </c>
    </row>
    <row r="70" spans="1:22" s="8" customFormat="1" ht="15.75" thickBot="1" x14ac:dyDescent="0.3">
      <c r="A70" s="20">
        <v>45360</v>
      </c>
      <c r="B70" s="31"/>
      <c r="C70" s="32"/>
      <c r="D70" s="33"/>
      <c r="E70" s="34"/>
      <c r="F70" s="35" t="str">
        <f t="shared" si="3"/>
        <v/>
      </c>
      <c r="G70" s="36" t="str">
        <f t="shared" si="12"/>
        <v/>
      </c>
      <c r="H70" s="37">
        <f t="shared" si="5"/>
        <v>0</v>
      </c>
      <c r="J70" s="85" t="s">
        <v>80</v>
      </c>
      <c r="K70" s="77">
        <f>H295</f>
        <v>0</v>
      </c>
      <c r="M70" s="132"/>
      <c r="N70" s="159"/>
      <c r="O70" s="160"/>
      <c r="P70" s="133"/>
      <c r="Q70" s="134"/>
      <c r="R70" s="135" t="str">
        <f t="shared" si="8"/>
        <v/>
      </c>
      <c r="S70" s="136" t="str">
        <f t="shared" si="11"/>
        <v/>
      </c>
      <c r="T70" s="133"/>
      <c r="U70" s="137"/>
      <c r="V70" s="138" t="str">
        <f t="shared" si="10"/>
        <v/>
      </c>
    </row>
    <row r="71" spans="1:22" s="8" customFormat="1" ht="15.75" thickBot="1" x14ac:dyDescent="0.3">
      <c r="A71" s="41">
        <v>45361</v>
      </c>
      <c r="B71" s="42"/>
      <c r="C71" s="43"/>
      <c r="D71" s="44"/>
      <c r="E71" s="45"/>
      <c r="F71" s="46" t="str">
        <f t="shared" ref="F71:F134" si="13">IF(B71&lt;&gt;"",IF(E71&lt;&gt;"","1:00:00"/(E71/B71),""),"")</f>
        <v/>
      </c>
      <c r="G71" s="47" t="str">
        <f t="shared" si="12"/>
        <v/>
      </c>
      <c r="H71" s="48">
        <f t="shared" si="5"/>
        <v>0</v>
      </c>
      <c r="J71" s="85" t="s">
        <v>81</v>
      </c>
      <c r="K71" s="77">
        <f>H302</f>
        <v>0</v>
      </c>
    </row>
    <row r="72" spans="1:22" s="8" customFormat="1" x14ac:dyDescent="0.25">
      <c r="A72" s="9">
        <v>45362</v>
      </c>
      <c r="B72" s="10"/>
      <c r="C72" s="11"/>
      <c r="D72" s="12"/>
      <c r="E72" s="13"/>
      <c r="F72" s="14" t="str">
        <f t="shared" si="13"/>
        <v/>
      </c>
      <c r="G72" s="15" t="str">
        <f t="shared" si="12"/>
        <v/>
      </c>
      <c r="H72" s="16">
        <f t="shared" si="5"/>
        <v>0</v>
      </c>
      <c r="J72" s="85" t="s">
        <v>82</v>
      </c>
      <c r="K72" s="77">
        <f>H309</f>
        <v>0</v>
      </c>
    </row>
    <row r="73" spans="1:22" s="8" customFormat="1" x14ac:dyDescent="0.25">
      <c r="A73" s="20">
        <v>45363</v>
      </c>
      <c r="B73" s="21"/>
      <c r="C73" s="22"/>
      <c r="D73" s="23"/>
      <c r="E73" s="24"/>
      <c r="F73" s="25" t="str">
        <f t="shared" si="13"/>
        <v/>
      </c>
      <c r="G73" s="26" t="str">
        <f t="shared" si="12"/>
        <v/>
      </c>
      <c r="H73" s="27">
        <f t="shared" si="5"/>
        <v>0</v>
      </c>
      <c r="J73" s="85" t="s">
        <v>83</v>
      </c>
      <c r="K73" s="77">
        <f>H316</f>
        <v>0</v>
      </c>
    </row>
    <row r="74" spans="1:22" s="8" customFormat="1" x14ac:dyDescent="0.25">
      <c r="A74" s="20">
        <v>45364</v>
      </c>
      <c r="B74" s="31"/>
      <c r="C74" s="32"/>
      <c r="D74" s="33"/>
      <c r="E74" s="34"/>
      <c r="F74" s="35" t="str">
        <f t="shared" si="13"/>
        <v/>
      </c>
      <c r="G74" s="36" t="str">
        <f t="shared" si="12"/>
        <v/>
      </c>
      <c r="H74" s="37">
        <f t="shared" si="5"/>
        <v>0</v>
      </c>
      <c r="J74" s="85" t="s">
        <v>84</v>
      </c>
      <c r="K74" s="77">
        <f>H323</f>
        <v>0</v>
      </c>
      <c r="M74" s="49"/>
    </row>
    <row r="75" spans="1:22" s="8" customFormat="1" x14ac:dyDescent="0.25">
      <c r="A75" s="20">
        <v>45365</v>
      </c>
      <c r="B75" s="31"/>
      <c r="C75" s="32"/>
      <c r="D75" s="33"/>
      <c r="E75" s="34"/>
      <c r="F75" s="35" t="str">
        <f t="shared" si="13"/>
        <v/>
      </c>
      <c r="G75" s="36" t="str">
        <f t="shared" si="12"/>
        <v/>
      </c>
      <c r="H75" s="37">
        <f t="shared" si="5"/>
        <v>0</v>
      </c>
      <c r="J75" s="85" t="s">
        <v>85</v>
      </c>
      <c r="K75" s="77">
        <f>H330</f>
        <v>0</v>
      </c>
      <c r="M75" s="49"/>
    </row>
    <row r="76" spans="1:22" s="8" customFormat="1" x14ac:dyDescent="0.25">
      <c r="A76" s="20">
        <v>45366</v>
      </c>
      <c r="B76" s="31"/>
      <c r="C76" s="32"/>
      <c r="D76" s="33"/>
      <c r="E76" s="34"/>
      <c r="F76" s="35" t="str">
        <f t="shared" si="13"/>
        <v/>
      </c>
      <c r="G76" s="36" t="str">
        <f t="shared" si="12"/>
        <v/>
      </c>
      <c r="H76" s="37">
        <f t="shared" si="5"/>
        <v>0</v>
      </c>
      <c r="J76" s="85" t="s">
        <v>86</v>
      </c>
      <c r="K76" s="77">
        <f>H337</f>
        <v>0</v>
      </c>
      <c r="M76" s="49"/>
    </row>
    <row r="77" spans="1:22" s="8" customFormat="1" x14ac:dyDescent="0.25">
      <c r="A77" s="20">
        <v>45367</v>
      </c>
      <c r="B77" s="31"/>
      <c r="C77" s="32"/>
      <c r="D77" s="33"/>
      <c r="E77" s="34"/>
      <c r="F77" s="35" t="str">
        <f t="shared" si="13"/>
        <v/>
      </c>
      <c r="G77" s="36" t="str">
        <f t="shared" si="12"/>
        <v/>
      </c>
      <c r="H77" s="37">
        <f t="shared" si="5"/>
        <v>0</v>
      </c>
      <c r="J77" s="85" t="s">
        <v>87</v>
      </c>
      <c r="K77" s="77">
        <f>H344</f>
        <v>0</v>
      </c>
    </row>
    <row r="78" spans="1:22" s="8" customFormat="1" ht="15.75" thickBot="1" x14ac:dyDescent="0.3">
      <c r="A78" s="41">
        <v>45368</v>
      </c>
      <c r="B78" s="42"/>
      <c r="C78" s="43"/>
      <c r="D78" s="44"/>
      <c r="E78" s="45"/>
      <c r="F78" s="46" t="str">
        <f t="shared" si="13"/>
        <v/>
      </c>
      <c r="G78" s="47" t="str">
        <f t="shared" si="12"/>
        <v/>
      </c>
      <c r="H78" s="48">
        <f t="shared" si="5"/>
        <v>0</v>
      </c>
      <c r="J78" s="85" t="s">
        <v>88</v>
      </c>
      <c r="K78" s="77">
        <f>H351</f>
        <v>0</v>
      </c>
    </row>
    <row r="79" spans="1:22" s="8" customFormat="1" x14ac:dyDescent="0.25">
      <c r="A79" s="9">
        <v>45369</v>
      </c>
      <c r="B79" s="10"/>
      <c r="C79" s="11"/>
      <c r="D79" s="12"/>
      <c r="E79" s="13"/>
      <c r="F79" s="14" t="str">
        <f t="shared" si="13"/>
        <v/>
      </c>
      <c r="G79" s="15" t="str">
        <f t="shared" si="12"/>
        <v/>
      </c>
      <c r="H79" s="16">
        <f t="shared" si="5"/>
        <v>0</v>
      </c>
      <c r="J79" s="85" t="s">
        <v>89</v>
      </c>
      <c r="K79" s="77">
        <f>H358</f>
        <v>0</v>
      </c>
    </row>
    <row r="80" spans="1:22" s="8" customFormat="1" x14ac:dyDescent="0.25">
      <c r="A80" s="20">
        <v>45370</v>
      </c>
      <c r="B80" s="21"/>
      <c r="C80" s="22"/>
      <c r="D80" s="23"/>
      <c r="E80" s="24"/>
      <c r="F80" s="25" t="str">
        <f t="shared" si="13"/>
        <v/>
      </c>
      <c r="G80" s="26" t="str">
        <f t="shared" si="12"/>
        <v/>
      </c>
      <c r="H80" s="27">
        <f t="shared" ref="H80:H143" si="14">SUM(B74:B80)</f>
        <v>0</v>
      </c>
      <c r="J80" s="85" t="s">
        <v>90</v>
      </c>
      <c r="K80" s="77">
        <f>H365</f>
        <v>0</v>
      </c>
    </row>
    <row r="81" spans="1:11" s="8" customFormat="1" ht="15.75" thickBot="1" x14ac:dyDescent="0.3">
      <c r="A81" s="20">
        <v>45371</v>
      </c>
      <c r="B81" s="31"/>
      <c r="C81" s="32"/>
      <c r="D81" s="33"/>
      <c r="E81" s="34"/>
      <c r="F81" s="35" t="str">
        <f t="shared" si="13"/>
        <v/>
      </c>
      <c r="G81" s="36" t="str">
        <f t="shared" si="12"/>
        <v/>
      </c>
      <c r="H81" s="37">
        <f t="shared" si="14"/>
        <v>0</v>
      </c>
      <c r="J81" s="59"/>
      <c r="K81" s="139">
        <f>H372</f>
        <v>0</v>
      </c>
    </row>
    <row r="82" spans="1:11" s="8" customFormat="1" x14ac:dyDescent="0.25">
      <c r="A82" s="20">
        <v>45372</v>
      </c>
      <c r="B82" s="31"/>
      <c r="C82" s="32"/>
      <c r="D82" s="33"/>
      <c r="E82" s="34"/>
      <c r="F82" s="35" t="str">
        <f t="shared" si="13"/>
        <v/>
      </c>
      <c r="G82" s="36" t="str">
        <f t="shared" si="12"/>
        <v/>
      </c>
      <c r="H82" s="37">
        <f t="shared" si="14"/>
        <v>0</v>
      </c>
      <c r="J82" s="140"/>
      <c r="K82" s="141"/>
    </row>
    <row r="83" spans="1:11" s="8" customFormat="1" x14ac:dyDescent="0.25">
      <c r="A83" s="20">
        <v>45373</v>
      </c>
      <c r="B83" s="31"/>
      <c r="C83" s="32"/>
      <c r="D83" s="33"/>
      <c r="E83" s="34"/>
      <c r="F83" s="35" t="str">
        <f t="shared" si="13"/>
        <v/>
      </c>
      <c r="G83" s="36" t="str">
        <f t="shared" si="12"/>
        <v/>
      </c>
      <c r="H83" s="37">
        <f t="shared" si="14"/>
        <v>0</v>
      </c>
    </row>
    <row r="84" spans="1:11" s="8" customFormat="1" x14ac:dyDescent="0.25">
      <c r="A84" s="20">
        <v>45374</v>
      </c>
      <c r="B84" s="31"/>
      <c r="C84" s="32"/>
      <c r="D84" s="33"/>
      <c r="E84" s="34"/>
      <c r="F84" s="35" t="str">
        <f t="shared" si="13"/>
        <v/>
      </c>
      <c r="G84" s="36" t="str">
        <f t="shared" si="12"/>
        <v/>
      </c>
      <c r="H84" s="37">
        <f t="shared" si="14"/>
        <v>0</v>
      </c>
    </row>
    <row r="85" spans="1:11" s="8" customFormat="1" ht="15.75" thickBot="1" x14ac:dyDescent="0.3">
      <c r="A85" s="41">
        <v>45375</v>
      </c>
      <c r="B85" s="42"/>
      <c r="C85" s="43"/>
      <c r="D85" s="44"/>
      <c r="E85" s="45"/>
      <c r="F85" s="46" t="str">
        <f t="shared" si="13"/>
        <v/>
      </c>
      <c r="G85" s="47" t="str">
        <f t="shared" si="12"/>
        <v/>
      </c>
      <c r="H85" s="48">
        <f t="shared" si="14"/>
        <v>0</v>
      </c>
    </row>
    <row r="86" spans="1:11" s="8" customFormat="1" x14ac:dyDescent="0.25">
      <c r="A86" s="9">
        <v>45376</v>
      </c>
      <c r="B86" s="10"/>
      <c r="C86" s="11"/>
      <c r="D86" s="12"/>
      <c r="E86" s="13"/>
      <c r="F86" s="14" t="str">
        <f t="shared" si="13"/>
        <v/>
      </c>
      <c r="G86" s="15" t="str">
        <f t="shared" si="12"/>
        <v/>
      </c>
      <c r="H86" s="16">
        <f t="shared" si="14"/>
        <v>0</v>
      </c>
    </row>
    <row r="87" spans="1:11" s="8" customFormat="1" x14ac:dyDescent="0.25">
      <c r="A87" s="20">
        <v>45377</v>
      </c>
      <c r="B87" s="21"/>
      <c r="C87" s="22"/>
      <c r="D87" s="23"/>
      <c r="E87" s="24"/>
      <c r="F87" s="25" t="str">
        <f t="shared" si="13"/>
        <v/>
      </c>
      <c r="G87" s="26" t="str">
        <f t="shared" si="12"/>
        <v/>
      </c>
      <c r="H87" s="27">
        <f t="shared" si="14"/>
        <v>0</v>
      </c>
    </row>
    <row r="88" spans="1:11" s="8" customFormat="1" x14ac:dyDescent="0.25">
      <c r="A88" s="20">
        <v>45378</v>
      </c>
      <c r="B88" s="31"/>
      <c r="C88" s="32"/>
      <c r="D88" s="33"/>
      <c r="E88" s="34"/>
      <c r="F88" s="35" t="str">
        <f t="shared" si="13"/>
        <v/>
      </c>
      <c r="G88" s="36" t="str">
        <f t="shared" si="12"/>
        <v/>
      </c>
      <c r="H88" s="37">
        <f t="shared" si="14"/>
        <v>0</v>
      </c>
    </row>
    <row r="89" spans="1:11" s="8" customFormat="1" x14ac:dyDescent="0.25">
      <c r="A89" s="20">
        <v>45379</v>
      </c>
      <c r="B89" s="31"/>
      <c r="C89" s="32"/>
      <c r="D89" s="33"/>
      <c r="E89" s="34"/>
      <c r="F89" s="35" t="str">
        <f t="shared" si="13"/>
        <v/>
      </c>
      <c r="G89" s="36" t="str">
        <f t="shared" si="12"/>
        <v/>
      </c>
      <c r="H89" s="37">
        <f t="shared" si="14"/>
        <v>0</v>
      </c>
    </row>
    <row r="90" spans="1:11" s="8" customFormat="1" x14ac:dyDescent="0.25">
      <c r="A90" s="20">
        <v>45380</v>
      </c>
      <c r="B90" s="31"/>
      <c r="C90" s="32"/>
      <c r="D90" s="33"/>
      <c r="E90" s="34"/>
      <c r="F90" s="35" t="str">
        <f t="shared" si="13"/>
        <v/>
      </c>
      <c r="G90" s="36" t="str">
        <f t="shared" si="12"/>
        <v/>
      </c>
      <c r="H90" s="37">
        <f t="shared" si="14"/>
        <v>0</v>
      </c>
    </row>
    <row r="91" spans="1:11" s="8" customFormat="1" x14ac:dyDescent="0.25">
      <c r="A91" s="20">
        <v>45381</v>
      </c>
      <c r="B91" s="31"/>
      <c r="C91" s="32"/>
      <c r="D91" s="33"/>
      <c r="E91" s="34"/>
      <c r="F91" s="35" t="str">
        <f t="shared" si="13"/>
        <v/>
      </c>
      <c r="G91" s="36" t="str">
        <f t="shared" si="12"/>
        <v/>
      </c>
      <c r="H91" s="37">
        <f t="shared" si="14"/>
        <v>0</v>
      </c>
    </row>
    <row r="92" spans="1:11" s="8" customFormat="1" ht="15.75" thickBot="1" x14ac:dyDescent="0.3">
      <c r="A92" s="41">
        <v>45382</v>
      </c>
      <c r="B92" s="42"/>
      <c r="C92" s="43"/>
      <c r="D92" s="44"/>
      <c r="E92" s="45"/>
      <c r="F92" s="46" t="str">
        <f t="shared" si="13"/>
        <v/>
      </c>
      <c r="G92" s="47" t="str">
        <f t="shared" si="12"/>
        <v/>
      </c>
      <c r="H92" s="48">
        <f t="shared" si="14"/>
        <v>0</v>
      </c>
    </row>
    <row r="93" spans="1:11" s="8" customFormat="1" x14ac:dyDescent="0.25">
      <c r="A93" s="111">
        <v>45383</v>
      </c>
      <c r="B93" s="112"/>
      <c r="C93" s="113"/>
      <c r="D93" s="114"/>
      <c r="E93" s="115"/>
      <c r="F93" s="116" t="str">
        <f t="shared" si="13"/>
        <v/>
      </c>
      <c r="G93" s="117" t="str">
        <f t="shared" si="12"/>
        <v/>
      </c>
      <c r="H93" s="118">
        <f t="shared" si="14"/>
        <v>0</v>
      </c>
    </row>
    <row r="94" spans="1:11" s="8" customFormat="1" x14ac:dyDescent="0.25">
      <c r="A94" s="93">
        <v>45384</v>
      </c>
      <c r="B94" s="119"/>
      <c r="C94" s="120"/>
      <c r="D94" s="121"/>
      <c r="E94" s="122"/>
      <c r="F94" s="123" t="str">
        <f t="shared" si="13"/>
        <v/>
      </c>
      <c r="G94" s="124" t="str">
        <f t="shared" si="12"/>
        <v/>
      </c>
      <c r="H94" s="125">
        <f t="shared" si="14"/>
        <v>0</v>
      </c>
    </row>
    <row r="95" spans="1:11" s="8" customFormat="1" x14ac:dyDescent="0.25">
      <c r="A95" s="93">
        <v>45385</v>
      </c>
      <c r="B95" s="94"/>
      <c r="C95" s="95"/>
      <c r="D95" s="96"/>
      <c r="E95" s="97"/>
      <c r="F95" s="98" t="str">
        <f t="shared" si="13"/>
        <v/>
      </c>
      <c r="G95" s="99" t="str">
        <f t="shared" si="12"/>
        <v/>
      </c>
      <c r="H95" s="100">
        <f t="shared" si="14"/>
        <v>0</v>
      </c>
    </row>
    <row r="96" spans="1:11" s="8" customFormat="1" x14ac:dyDescent="0.25">
      <c r="A96" s="93">
        <v>45386</v>
      </c>
      <c r="B96" s="94"/>
      <c r="C96" s="95"/>
      <c r="D96" s="96"/>
      <c r="E96" s="97"/>
      <c r="F96" s="98" t="str">
        <f t="shared" si="13"/>
        <v/>
      </c>
      <c r="G96" s="99" t="str">
        <f t="shared" si="12"/>
        <v/>
      </c>
      <c r="H96" s="100">
        <f t="shared" si="14"/>
        <v>0</v>
      </c>
    </row>
    <row r="97" spans="1:8" s="8" customFormat="1" x14ac:dyDescent="0.25">
      <c r="A97" s="93">
        <v>45387</v>
      </c>
      <c r="B97" s="94"/>
      <c r="C97" s="95"/>
      <c r="D97" s="96"/>
      <c r="E97" s="97"/>
      <c r="F97" s="98" t="str">
        <f t="shared" si="13"/>
        <v/>
      </c>
      <c r="G97" s="99" t="str">
        <f t="shared" si="12"/>
        <v/>
      </c>
      <c r="H97" s="100">
        <f t="shared" si="14"/>
        <v>0</v>
      </c>
    </row>
    <row r="98" spans="1:8" s="8" customFormat="1" x14ac:dyDescent="0.25">
      <c r="A98" s="93">
        <v>45388</v>
      </c>
      <c r="B98" s="94"/>
      <c r="C98" s="95"/>
      <c r="D98" s="96"/>
      <c r="E98" s="97"/>
      <c r="F98" s="98" t="str">
        <f t="shared" si="13"/>
        <v/>
      </c>
      <c r="G98" s="99" t="str">
        <f t="shared" si="12"/>
        <v/>
      </c>
      <c r="H98" s="100">
        <f t="shared" si="14"/>
        <v>0</v>
      </c>
    </row>
    <row r="99" spans="1:8" s="8" customFormat="1" ht="15.75" thickBot="1" x14ac:dyDescent="0.3">
      <c r="A99" s="102">
        <v>45389</v>
      </c>
      <c r="B99" s="103"/>
      <c r="C99" s="104"/>
      <c r="D99" s="105"/>
      <c r="E99" s="106"/>
      <c r="F99" s="107" t="str">
        <f t="shared" si="13"/>
        <v/>
      </c>
      <c r="G99" s="108" t="str">
        <f t="shared" si="12"/>
        <v/>
      </c>
      <c r="H99" s="109">
        <f t="shared" si="14"/>
        <v>0</v>
      </c>
    </row>
    <row r="100" spans="1:8" s="8" customFormat="1" x14ac:dyDescent="0.25">
      <c r="A100" s="111">
        <v>45390</v>
      </c>
      <c r="B100" s="112"/>
      <c r="C100" s="113"/>
      <c r="D100" s="114"/>
      <c r="E100" s="115"/>
      <c r="F100" s="116" t="str">
        <f t="shared" si="13"/>
        <v/>
      </c>
      <c r="G100" s="117" t="str">
        <f t="shared" si="12"/>
        <v/>
      </c>
      <c r="H100" s="118">
        <f t="shared" si="14"/>
        <v>0</v>
      </c>
    </row>
    <row r="101" spans="1:8" s="8" customFormat="1" x14ac:dyDescent="0.25">
      <c r="A101" s="93">
        <v>45391</v>
      </c>
      <c r="B101" s="119"/>
      <c r="C101" s="120"/>
      <c r="D101" s="121"/>
      <c r="E101" s="122"/>
      <c r="F101" s="123" t="str">
        <f t="shared" si="13"/>
        <v/>
      </c>
      <c r="G101" s="124" t="str">
        <f t="shared" si="12"/>
        <v/>
      </c>
      <c r="H101" s="125">
        <f t="shared" si="14"/>
        <v>0</v>
      </c>
    </row>
    <row r="102" spans="1:8" s="8" customFormat="1" x14ac:dyDescent="0.25">
      <c r="A102" s="93">
        <v>45392</v>
      </c>
      <c r="B102" s="94"/>
      <c r="C102" s="95"/>
      <c r="D102" s="96"/>
      <c r="E102" s="97"/>
      <c r="F102" s="98" t="str">
        <f t="shared" si="13"/>
        <v/>
      </c>
      <c r="G102" s="99" t="str">
        <f t="shared" si="12"/>
        <v/>
      </c>
      <c r="H102" s="100">
        <f t="shared" si="14"/>
        <v>0</v>
      </c>
    </row>
    <row r="103" spans="1:8" s="8" customFormat="1" x14ac:dyDescent="0.25">
      <c r="A103" s="93">
        <v>45393</v>
      </c>
      <c r="B103" s="94"/>
      <c r="C103" s="95"/>
      <c r="D103" s="96"/>
      <c r="E103" s="97"/>
      <c r="F103" s="98" t="str">
        <f t="shared" si="13"/>
        <v/>
      </c>
      <c r="G103" s="99" t="str">
        <f t="shared" si="12"/>
        <v/>
      </c>
      <c r="H103" s="100">
        <f t="shared" si="14"/>
        <v>0</v>
      </c>
    </row>
    <row r="104" spans="1:8" s="8" customFormat="1" x14ac:dyDescent="0.25">
      <c r="A104" s="93">
        <v>45394</v>
      </c>
      <c r="B104" s="94"/>
      <c r="C104" s="95"/>
      <c r="D104" s="96"/>
      <c r="E104" s="97"/>
      <c r="F104" s="98" t="str">
        <f t="shared" si="13"/>
        <v/>
      </c>
      <c r="G104" s="99" t="str">
        <f t="shared" si="12"/>
        <v/>
      </c>
      <c r="H104" s="100">
        <f t="shared" si="14"/>
        <v>0</v>
      </c>
    </row>
    <row r="105" spans="1:8" s="8" customFormat="1" x14ac:dyDescent="0.25">
      <c r="A105" s="93">
        <v>45395</v>
      </c>
      <c r="B105" s="94"/>
      <c r="C105" s="95"/>
      <c r="D105" s="96"/>
      <c r="E105" s="97"/>
      <c r="F105" s="98" t="str">
        <f t="shared" si="13"/>
        <v/>
      </c>
      <c r="G105" s="99" t="str">
        <f t="shared" si="12"/>
        <v/>
      </c>
      <c r="H105" s="100">
        <f t="shared" si="14"/>
        <v>0</v>
      </c>
    </row>
    <row r="106" spans="1:8" s="8" customFormat="1" ht="15.75" thickBot="1" x14ac:dyDescent="0.3">
      <c r="A106" s="102">
        <v>45396</v>
      </c>
      <c r="B106" s="103"/>
      <c r="C106" s="104"/>
      <c r="D106" s="105"/>
      <c r="E106" s="106"/>
      <c r="F106" s="107" t="str">
        <f t="shared" si="13"/>
        <v/>
      </c>
      <c r="G106" s="108" t="str">
        <f t="shared" si="12"/>
        <v/>
      </c>
      <c r="H106" s="109">
        <f t="shared" si="14"/>
        <v>0</v>
      </c>
    </row>
    <row r="107" spans="1:8" s="8" customFormat="1" x14ac:dyDescent="0.25">
      <c r="A107" s="111">
        <v>45397</v>
      </c>
      <c r="B107" s="112"/>
      <c r="C107" s="113"/>
      <c r="D107" s="114"/>
      <c r="E107" s="115"/>
      <c r="F107" s="116" t="str">
        <f t="shared" si="13"/>
        <v/>
      </c>
      <c r="G107" s="117" t="str">
        <f t="shared" si="12"/>
        <v/>
      </c>
      <c r="H107" s="118">
        <f t="shared" si="14"/>
        <v>0</v>
      </c>
    </row>
    <row r="108" spans="1:8" s="8" customFormat="1" x14ac:dyDescent="0.25">
      <c r="A108" s="93">
        <v>45398</v>
      </c>
      <c r="B108" s="119"/>
      <c r="C108" s="120"/>
      <c r="D108" s="121"/>
      <c r="E108" s="122"/>
      <c r="F108" s="123" t="str">
        <f t="shared" si="13"/>
        <v/>
      </c>
      <c r="G108" s="124" t="str">
        <f t="shared" si="12"/>
        <v/>
      </c>
      <c r="H108" s="125">
        <f t="shared" si="14"/>
        <v>0</v>
      </c>
    </row>
    <row r="109" spans="1:8" s="8" customFormat="1" x14ac:dyDescent="0.25">
      <c r="A109" s="93">
        <v>45399</v>
      </c>
      <c r="B109" s="94"/>
      <c r="C109" s="95"/>
      <c r="D109" s="96"/>
      <c r="E109" s="97"/>
      <c r="F109" s="98" t="str">
        <f t="shared" si="13"/>
        <v/>
      </c>
      <c r="G109" s="99" t="str">
        <f t="shared" si="12"/>
        <v/>
      </c>
      <c r="H109" s="100">
        <f t="shared" si="14"/>
        <v>0</v>
      </c>
    </row>
    <row r="110" spans="1:8" s="8" customFormat="1" x14ac:dyDescent="0.25">
      <c r="A110" s="93">
        <v>45400</v>
      </c>
      <c r="B110" s="94"/>
      <c r="C110" s="95"/>
      <c r="D110" s="96"/>
      <c r="E110" s="97"/>
      <c r="F110" s="98" t="str">
        <f t="shared" si="13"/>
        <v/>
      </c>
      <c r="G110" s="99" t="str">
        <f t="shared" si="12"/>
        <v/>
      </c>
      <c r="H110" s="100">
        <f t="shared" si="14"/>
        <v>0</v>
      </c>
    </row>
    <row r="111" spans="1:8" s="8" customFormat="1" x14ac:dyDescent="0.25">
      <c r="A111" s="93">
        <v>45401</v>
      </c>
      <c r="B111" s="94"/>
      <c r="C111" s="95"/>
      <c r="D111" s="96"/>
      <c r="E111" s="97"/>
      <c r="F111" s="98" t="str">
        <f t="shared" si="13"/>
        <v/>
      </c>
      <c r="G111" s="99" t="str">
        <f t="shared" si="12"/>
        <v/>
      </c>
      <c r="H111" s="100">
        <f t="shared" si="14"/>
        <v>0</v>
      </c>
    </row>
    <row r="112" spans="1:8" s="8" customFormat="1" x14ac:dyDescent="0.25">
      <c r="A112" s="93">
        <v>45402</v>
      </c>
      <c r="B112" s="94"/>
      <c r="C112" s="95"/>
      <c r="D112" s="96"/>
      <c r="E112" s="97"/>
      <c r="F112" s="98" t="str">
        <f t="shared" si="13"/>
        <v/>
      </c>
      <c r="G112" s="99" t="str">
        <f t="shared" si="12"/>
        <v/>
      </c>
      <c r="H112" s="100">
        <f t="shared" si="14"/>
        <v>0</v>
      </c>
    </row>
    <row r="113" spans="1:8" s="8" customFormat="1" ht="15.75" thickBot="1" x14ac:dyDescent="0.3">
      <c r="A113" s="102">
        <v>45403</v>
      </c>
      <c r="B113" s="103"/>
      <c r="C113" s="104"/>
      <c r="D113" s="105"/>
      <c r="E113" s="106"/>
      <c r="F113" s="107" t="str">
        <f t="shared" si="13"/>
        <v/>
      </c>
      <c r="G113" s="108" t="str">
        <f t="shared" si="12"/>
        <v/>
      </c>
      <c r="H113" s="109">
        <f t="shared" si="14"/>
        <v>0</v>
      </c>
    </row>
    <row r="114" spans="1:8" s="8" customFormat="1" x14ac:dyDescent="0.25">
      <c r="A114" s="111">
        <v>45404</v>
      </c>
      <c r="B114" s="112"/>
      <c r="C114" s="113"/>
      <c r="D114" s="114"/>
      <c r="E114" s="115"/>
      <c r="F114" s="116" t="str">
        <f t="shared" si="13"/>
        <v/>
      </c>
      <c r="G114" s="117" t="str">
        <f t="shared" si="12"/>
        <v/>
      </c>
      <c r="H114" s="118">
        <f t="shared" si="14"/>
        <v>0</v>
      </c>
    </row>
    <row r="115" spans="1:8" s="8" customFormat="1" x14ac:dyDescent="0.25">
      <c r="A115" s="93">
        <v>45405</v>
      </c>
      <c r="B115" s="119"/>
      <c r="C115" s="120"/>
      <c r="D115" s="121"/>
      <c r="E115" s="122"/>
      <c r="F115" s="123" t="str">
        <f t="shared" si="13"/>
        <v/>
      </c>
      <c r="G115" s="124" t="str">
        <f t="shared" si="12"/>
        <v/>
      </c>
      <c r="H115" s="125">
        <f t="shared" si="14"/>
        <v>0</v>
      </c>
    </row>
    <row r="116" spans="1:8" s="8" customFormat="1" x14ac:dyDescent="0.25">
      <c r="A116" s="93">
        <v>45406</v>
      </c>
      <c r="B116" s="94"/>
      <c r="C116" s="95"/>
      <c r="D116" s="96"/>
      <c r="E116" s="97"/>
      <c r="F116" s="98" t="str">
        <f t="shared" si="13"/>
        <v/>
      </c>
      <c r="G116" s="99" t="str">
        <f t="shared" si="12"/>
        <v/>
      </c>
      <c r="H116" s="100">
        <f t="shared" si="14"/>
        <v>0</v>
      </c>
    </row>
    <row r="117" spans="1:8" s="8" customFormat="1" x14ac:dyDescent="0.25">
      <c r="A117" s="93">
        <v>45407</v>
      </c>
      <c r="B117" s="94"/>
      <c r="C117" s="95"/>
      <c r="D117" s="96"/>
      <c r="E117" s="97"/>
      <c r="F117" s="98" t="str">
        <f t="shared" si="13"/>
        <v/>
      </c>
      <c r="G117" s="99" t="str">
        <f t="shared" si="12"/>
        <v/>
      </c>
      <c r="H117" s="100">
        <f t="shared" si="14"/>
        <v>0</v>
      </c>
    </row>
    <row r="118" spans="1:8" s="8" customFormat="1" x14ac:dyDescent="0.25">
      <c r="A118" s="93">
        <v>45408</v>
      </c>
      <c r="B118" s="94"/>
      <c r="C118" s="95"/>
      <c r="D118" s="96"/>
      <c r="E118" s="97"/>
      <c r="F118" s="98" t="str">
        <f t="shared" si="13"/>
        <v/>
      </c>
      <c r="G118" s="99" t="str">
        <f t="shared" si="12"/>
        <v/>
      </c>
      <c r="H118" s="100">
        <f t="shared" si="14"/>
        <v>0</v>
      </c>
    </row>
    <row r="119" spans="1:8" s="8" customFormat="1" x14ac:dyDescent="0.25">
      <c r="A119" s="93">
        <v>45409</v>
      </c>
      <c r="B119" s="94"/>
      <c r="C119" s="95"/>
      <c r="D119" s="96"/>
      <c r="E119" s="97"/>
      <c r="F119" s="98" t="str">
        <f t="shared" si="13"/>
        <v/>
      </c>
      <c r="G119" s="99" t="str">
        <f t="shared" si="12"/>
        <v/>
      </c>
      <c r="H119" s="100">
        <f t="shared" si="14"/>
        <v>0</v>
      </c>
    </row>
    <row r="120" spans="1:8" s="8" customFormat="1" ht="15.75" thickBot="1" x14ac:dyDescent="0.3">
      <c r="A120" s="102">
        <v>45410</v>
      </c>
      <c r="B120" s="103"/>
      <c r="C120" s="104"/>
      <c r="D120" s="105"/>
      <c r="E120" s="106"/>
      <c r="F120" s="107" t="str">
        <f t="shared" si="13"/>
        <v/>
      </c>
      <c r="G120" s="108" t="str">
        <f t="shared" si="12"/>
        <v/>
      </c>
      <c r="H120" s="109">
        <f t="shared" si="14"/>
        <v>0</v>
      </c>
    </row>
    <row r="121" spans="1:8" s="8" customFormat="1" x14ac:dyDescent="0.25">
      <c r="A121" s="111">
        <v>45411</v>
      </c>
      <c r="B121" s="112"/>
      <c r="C121" s="113"/>
      <c r="D121" s="114"/>
      <c r="E121" s="115"/>
      <c r="F121" s="116" t="str">
        <f t="shared" si="13"/>
        <v/>
      </c>
      <c r="G121" s="117" t="str">
        <f t="shared" si="12"/>
        <v/>
      </c>
      <c r="H121" s="118">
        <f t="shared" si="14"/>
        <v>0</v>
      </c>
    </row>
    <row r="122" spans="1:8" s="8" customFormat="1" x14ac:dyDescent="0.25">
      <c r="A122" s="93">
        <v>45412</v>
      </c>
      <c r="B122" s="119"/>
      <c r="C122" s="120"/>
      <c r="D122" s="121"/>
      <c r="E122" s="122"/>
      <c r="F122" s="123" t="str">
        <f t="shared" si="13"/>
        <v/>
      </c>
      <c r="G122" s="124" t="str">
        <f t="shared" si="12"/>
        <v/>
      </c>
      <c r="H122" s="125">
        <f t="shared" si="14"/>
        <v>0</v>
      </c>
    </row>
    <row r="123" spans="1:8" s="8" customFormat="1" x14ac:dyDescent="0.25">
      <c r="A123" s="20">
        <v>45413</v>
      </c>
      <c r="B123" s="31"/>
      <c r="C123" s="32"/>
      <c r="D123" s="33"/>
      <c r="E123" s="34"/>
      <c r="F123" s="35" t="str">
        <f t="shared" si="13"/>
        <v/>
      </c>
      <c r="G123" s="36" t="str">
        <f t="shared" si="12"/>
        <v/>
      </c>
      <c r="H123" s="37">
        <f t="shared" si="14"/>
        <v>0</v>
      </c>
    </row>
    <row r="124" spans="1:8" s="8" customFormat="1" x14ac:dyDescent="0.25">
      <c r="A124" s="20">
        <v>45414</v>
      </c>
      <c r="B124" s="31"/>
      <c r="C124" s="32"/>
      <c r="D124" s="33"/>
      <c r="E124" s="34"/>
      <c r="F124" s="35" t="str">
        <f t="shared" si="13"/>
        <v/>
      </c>
      <c r="G124" s="36" t="str">
        <f t="shared" si="12"/>
        <v/>
      </c>
      <c r="H124" s="37">
        <f t="shared" si="14"/>
        <v>0</v>
      </c>
    </row>
    <row r="125" spans="1:8" s="8" customFormat="1" x14ac:dyDescent="0.25">
      <c r="A125" s="20">
        <v>45415</v>
      </c>
      <c r="B125" s="31"/>
      <c r="C125" s="32"/>
      <c r="D125" s="33"/>
      <c r="E125" s="34"/>
      <c r="F125" s="35" t="str">
        <f t="shared" si="13"/>
        <v/>
      </c>
      <c r="G125" s="36" t="str">
        <f t="shared" si="12"/>
        <v/>
      </c>
      <c r="H125" s="37">
        <f t="shared" si="14"/>
        <v>0</v>
      </c>
    </row>
    <row r="126" spans="1:8" s="8" customFormat="1" x14ac:dyDescent="0.25">
      <c r="A126" s="20">
        <v>45416</v>
      </c>
      <c r="B126" s="31"/>
      <c r="C126" s="32"/>
      <c r="D126" s="33"/>
      <c r="E126" s="34"/>
      <c r="F126" s="35" t="str">
        <f t="shared" si="13"/>
        <v/>
      </c>
      <c r="G126" s="36" t="str">
        <f t="shared" si="12"/>
        <v/>
      </c>
      <c r="H126" s="37">
        <f t="shared" si="14"/>
        <v>0</v>
      </c>
    </row>
    <row r="127" spans="1:8" s="8" customFormat="1" ht="15.75" thickBot="1" x14ac:dyDescent="0.3">
      <c r="A127" s="41">
        <v>45417</v>
      </c>
      <c r="B127" s="42"/>
      <c r="C127" s="43"/>
      <c r="D127" s="44"/>
      <c r="E127" s="45"/>
      <c r="F127" s="46" t="str">
        <f t="shared" si="13"/>
        <v/>
      </c>
      <c r="G127" s="47" t="str">
        <f t="shared" si="12"/>
        <v/>
      </c>
      <c r="H127" s="48">
        <f t="shared" si="14"/>
        <v>0</v>
      </c>
    </row>
    <row r="128" spans="1:8" s="8" customFormat="1" x14ac:dyDescent="0.25">
      <c r="A128" s="9">
        <v>45418</v>
      </c>
      <c r="B128" s="10"/>
      <c r="C128" s="11"/>
      <c r="D128" s="12"/>
      <c r="E128" s="13"/>
      <c r="F128" s="14" t="str">
        <f t="shared" si="13"/>
        <v/>
      </c>
      <c r="G128" s="15" t="str">
        <f t="shared" si="12"/>
        <v/>
      </c>
      <c r="H128" s="16">
        <f t="shared" si="14"/>
        <v>0</v>
      </c>
    </row>
    <row r="129" spans="1:8" s="8" customFormat="1" x14ac:dyDescent="0.25">
      <c r="A129" s="20">
        <v>45419</v>
      </c>
      <c r="B129" s="21"/>
      <c r="C129" s="22"/>
      <c r="D129" s="23"/>
      <c r="E129" s="24"/>
      <c r="F129" s="25" t="str">
        <f t="shared" si="13"/>
        <v/>
      </c>
      <c r="G129" s="26" t="str">
        <f t="shared" si="12"/>
        <v/>
      </c>
      <c r="H129" s="27">
        <f t="shared" si="14"/>
        <v>0</v>
      </c>
    </row>
    <row r="130" spans="1:8" s="8" customFormat="1" x14ac:dyDescent="0.25">
      <c r="A130" s="20">
        <v>45420</v>
      </c>
      <c r="B130" s="31"/>
      <c r="C130" s="32"/>
      <c r="D130" s="33"/>
      <c r="E130" s="34"/>
      <c r="F130" s="35" t="str">
        <f t="shared" si="13"/>
        <v/>
      </c>
      <c r="G130" s="36" t="str">
        <f t="shared" si="12"/>
        <v/>
      </c>
      <c r="H130" s="37">
        <f t="shared" si="14"/>
        <v>0</v>
      </c>
    </row>
    <row r="131" spans="1:8" s="8" customFormat="1" x14ac:dyDescent="0.25">
      <c r="A131" s="20">
        <v>45421</v>
      </c>
      <c r="B131" s="31"/>
      <c r="C131" s="32"/>
      <c r="D131" s="33"/>
      <c r="E131" s="34"/>
      <c r="F131" s="35" t="str">
        <f t="shared" si="13"/>
        <v/>
      </c>
      <c r="G131" s="36" t="str">
        <f t="shared" si="12"/>
        <v/>
      </c>
      <c r="H131" s="37">
        <f t="shared" si="14"/>
        <v>0</v>
      </c>
    </row>
    <row r="132" spans="1:8" s="8" customFormat="1" x14ac:dyDescent="0.25">
      <c r="A132" s="20">
        <v>45422</v>
      </c>
      <c r="B132" s="31"/>
      <c r="C132" s="32"/>
      <c r="D132" s="33"/>
      <c r="E132" s="34"/>
      <c r="F132" s="35" t="str">
        <f t="shared" si="13"/>
        <v/>
      </c>
      <c r="G132" s="36" t="str">
        <f t="shared" ref="G132:G195" si="15">IF(B132&lt;&gt;"",IF(E132&lt;&gt;"",E132/B132,""),"")</f>
        <v/>
      </c>
      <c r="H132" s="37">
        <f t="shared" si="14"/>
        <v>0</v>
      </c>
    </row>
    <row r="133" spans="1:8" s="8" customFormat="1" x14ac:dyDescent="0.25">
      <c r="A133" s="20">
        <v>45423</v>
      </c>
      <c r="B133" s="31"/>
      <c r="C133" s="32"/>
      <c r="D133" s="33"/>
      <c r="E133" s="34"/>
      <c r="F133" s="35" t="str">
        <f t="shared" si="13"/>
        <v/>
      </c>
      <c r="G133" s="36" t="str">
        <f t="shared" si="15"/>
        <v/>
      </c>
      <c r="H133" s="37">
        <f t="shared" si="14"/>
        <v>0</v>
      </c>
    </row>
    <row r="134" spans="1:8" s="8" customFormat="1" ht="15.75" thickBot="1" x14ac:dyDescent="0.3">
      <c r="A134" s="41">
        <v>45424</v>
      </c>
      <c r="B134" s="42"/>
      <c r="C134" s="43"/>
      <c r="D134" s="44"/>
      <c r="E134" s="45"/>
      <c r="F134" s="46" t="str">
        <f t="shared" si="13"/>
        <v/>
      </c>
      <c r="G134" s="47" t="str">
        <f t="shared" si="15"/>
        <v/>
      </c>
      <c r="H134" s="48">
        <f t="shared" si="14"/>
        <v>0</v>
      </c>
    </row>
    <row r="135" spans="1:8" s="8" customFormat="1" x14ac:dyDescent="0.25">
      <c r="A135" s="9">
        <v>45425</v>
      </c>
      <c r="B135" s="10"/>
      <c r="C135" s="11"/>
      <c r="D135" s="12"/>
      <c r="E135" s="13"/>
      <c r="F135" s="14" t="str">
        <f t="shared" ref="F135:F198" si="16">IF(B135&lt;&gt;"",IF(E135&lt;&gt;"","1:00:00"/(E135/B135),""),"")</f>
        <v/>
      </c>
      <c r="G135" s="15" t="str">
        <f t="shared" si="15"/>
        <v/>
      </c>
      <c r="H135" s="16">
        <f t="shared" si="14"/>
        <v>0</v>
      </c>
    </row>
    <row r="136" spans="1:8" s="8" customFormat="1" x14ac:dyDescent="0.25">
      <c r="A136" s="20">
        <v>45426</v>
      </c>
      <c r="B136" s="21"/>
      <c r="C136" s="22"/>
      <c r="D136" s="23"/>
      <c r="E136" s="24"/>
      <c r="F136" s="25" t="str">
        <f t="shared" si="16"/>
        <v/>
      </c>
      <c r="G136" s="26" t="str">
        <f t="shared" si="15"/>
        <v/>
      </c>
      <c r="H136" s="27">
        <f t="shared" si="14"/>
        <v>0</v>
      </c>
    </row>
    <row r="137" spans="1:8" s="8" customFormat="1" x14ac:dyDescent="0.25">
      <c r="A137" s="20">
        <v>45427</v>
      </c>
      <c r="B137" s="31"/>
      <c r="C137" s="32"/>
      <c r="D137" s="33"/>
      <c r="E137" s="34"/>
      <c r="F137" s="35" t="str">
        <f t="shared" si="16"/>
        <v/>
      </c>
      <c r="G137" s="36" t="str">
        <f t="shared" si="15"/>
        <v/>
      </c>
      <c r="H137" s="37">
        <f t="shared" si="14"/>
        <v>0</v>
      </c>
    </row>
    <row r="138" spans="1:8" s="8" customFormat="1" x14ac:dyDescent="0.25">
      <c r="A138" s="20">
        <v>45428</v>
      </c>
      <c r="B138" s="31"/>
      <c r="C138" s="32"/>
      <c r="D138" s="33"/>
      <c r="E138" s="34"/>
      <c r="F138" s="35" t="str">
        <f t="shared" si="16"/>
        <v/>
      </c>
      <c r="G138" s="36" t="str">
        <f t="shared" si="15"/>
        <v/>
      </c>
      <c r="H138" s="37">
        <f t="shared" si="14"/>
        <v>0</v>
      </c>
    </row>
    <row r="139" spans="1:8" s="8" customFormat="1" x14ac:dyDescent="0.25">
      <c r="A139" s="20">
        <v>45429</v>
      </c>
      <c r="B139" s="31"/>
      <c r="C139" s="32"/>
      <c r="D139" s="33"/>
      <c r="E139" s="34"/>
      <c r="F139" s="35" t="str">
        <f t="shared" si="16"/>
        <v/>
      </c>
      <c r="G139" s="36" t="str">
        <f t="shared" si="15"/>
        <v/>
      </c>
      <c r="H139" s="37">
        <f t="shared" si="14"/>
        <v>0</v>
      </c>
    </row>
    <row r="140" spans="1:8" s="8" customFormat="1" x14ac:dyDescent="0.25">
      <c r="A140" s="20">
        <v>45430</v>
      </c>
      <c r="B140" s="31"/>
      <c r="C140" s="32"/>
      <c r="D140" s="33"/>
      <c r="E140" s="34"/>
      <c r="F140" s="35" t="str">
        <f t="shared" si="16"/>
        <v/>
      </c>
      <c r="G140" s="36" t="str">
        <f t="shared" si="15"/>
        <v/>
      </c>
      <c r="H140" s="37">
        <f t="shared" si="14"/>
        <v>0</v>
      </c>
    </row>
    <row r="141" spans="1:8" s="8" customFormat="1" ht="15.75" thickBot="1" x14ac:dyDescent="0.3">
      <c r="A141" s="41">
        <v>45431</v>
      </c>
      <c r="B141" s="42"/>
      <c r="C141" s="43"/>
      <c r="D141" s="44"/>
      <c r="E141" s="45"/>
      <c r="F141" s="46" t="str">
        <f t="shared" si="16"/>
        <v/>
      </c>
      <c r="G141" s="47" t="str">
        <f t="shared" si="15"/>
        <v/>
      </c>
      <c r="H141" s="48">
        <f t="shared" si="14"/>
        <v>0</v>
      </c>
    </row>
    <row r="142" spans="1:8" s="8" customFormat="1" x14ac:dyDescent="0.25">
      <c r="A142" s="9">
        <v>45432</v>
      </c>
      <c r="B142" s="10"/>
      <c r="C142" s="11"/>
      <c r="D142" s="12"/>
      <c r="E142" s="13"/>
      <c r="F142" s="14" t="str">
        <f t="shared" si="16"/>
        <v/>
      </c>
      <c r="G142" s="15" t="str">
        <f t="shared" si="15"/>
        <v/>
      </c>
      <c r="H142" s="16">
        <f t="shared" si="14"/>
        <v>0</v>
      </c>
    </row>
    <row r="143" spans="1:8" s="8" customFormat="1" x14ac:dyDescent="0.25">
      <c r="A143" s="20">
        <v>45433</v>
      </c>
      <c r="B143" s="21"/>
      <c r="C143" s="22"/>
      <c r="D143" s="23"/>
      <c r="E143" s="24"/>
      <c r="F143" s="25" t="str">
        <f t="shared" si="16"/>
        <v/>
      </c>
      <c r="G143" s="26" t="str">
        <f t="shared" si="15"/>
        <v/>
      </c>
      <c r="H143" s="27">
        <f t="shared" si="14"/>
        <v>0</v>
      </c>
    </row>
    <row r="144" spans="1:8" s="8" customFormat="1" x14ac:dyDescent="0.25">
      <c r="A144" s="20">
        <v>45434</v>
      </c>
      <c r="B144" s="31"/>
      <c r="C144" s="32"/>
      <c r="D144" s="33"/>
      <c r="E144" s="34"/>
      <c r="F144" s="35" t="str">
        <f t="shared" si="16"/>
        <v/>
      </c>
      <c r="G144" s="36" t="str">
        <f t="shared" si="15"/>
        <v/>
      </c>
      <c r="H144" s="37">
        <f t="shared" ref="H144:H207" si="17">SUM(B138:B144)</f>
        <v>0</v>
      </c>
    </row>
    <row r="145" spans="1:12" s="8" customFormat="1" x14ac:dyDescent="0.25">
      <c r="A145" s="20">
        <v>45435</v>
      </c>
      <c r="B145" s="31"/>
      <c r="C145" s="32"/>
      <c r="D145" s="33"/>
      <c r="E145" s="34"/>
      <c r="F145" s="35" t="str">
        <f t="shared" si="16"/>
        <v/>
      </c>
      <c r="G145" s="36" t="str">
        <f t="shared" si="15"/>
        <v/>
      </c>
      <c r="H145" s="37">
        <f t="shared" si="17"/>
        <v>0</v>
      </c>
      <c r="K145" s="49"/>
    </row>
    <row r="146" spans="1:12" s="8" customFormat="1" x14ac:dyDescent="0.25">
      <c r="A146" s="20">
        <v>45436</v>
      </c>
      <c r="B146" s="31"/>
      <c r="C146" s="32"/>
      <c r="D146" s="33"/>
      <c r="E146" s="34"/>
      <c r="F146" s="35" t="str">
        <f t="shared" si="16"/>
        <v/>
      </c>
      <c r="G146" s="36" t="str">
        <f t="shared" si="15"/>
        <v/>
      </c>
      <c r="H146" s="37">
        <f t="shared" si="17"/>
        <v>0</v>
      </c>
      <c r="K146" s="50"/>
    </row>
    <row r="147" spans="1:12" s="8" customFormat="1" x14ac:dyDescent="0.25">
      <c r="A147" s="20">
        <v>45437</v>
      </c>
      <c r="B147" s="31"/>
      <c r="C147" s="32"/>
      <c r="D147" s="33"/>
      <c r="E147" s="34"/>
      <c r="F147" s="35" t="str">
        <f t="shared" si="16"/>
        <v/>
      </c>
      <c r="G147" s="36" t="str">
        <f t="shared" si="15"/>
        <v/>
      </c>
      <c r="H147" s="37">
        <f t="shared" si="17"/>
        <v>0</v>
      </c>
      <c r="K147" s="49"/>
    </row>
    <row r="148" spans="1:12" s="8" customFormat="1" ht="15.75" thickBot="1" x14ac:dyDescent="0.3">
      <c r="A148" s="41">
        <v>45438</v>
      </c>
      <c r="B148" s="42"/>
      <c r="C148" s="43"/>
      <c r="D148" s="44"/>
      <c r="E148" s="45"/>
      <c r="F148" s="46" t="str">
        <f t="shared" si="16"/>
        <v/>
      </c>
      <c r="G148" s="47" t="str">
        <f t="shared" si="15"/>
        <v/>
      </c>
      <c r="H148" s="48">
        <f t="shared" si="17"/>
        <v>0</v>
      </c>
      <c r="K148" s="50"/>
    </row>
    <row r="149" spans="1:12" s="8" customFormat="1" x14ac:dyDescent="0.25">
      <c r="A149" s="9">
        <v>45439</v>
      </c>
      <c r="B149" s="10"/>
      <c r="C149" s="11"/>
      <c r="D149" s="12"/>
      <c r="E149" s="13"/>
      <c r="F149" s="14" t="str">
        <f t="shared" si="16"/>
        <v/>
      </c>
      <c r="G149" s="15" t="str">
        <f t="shared" si="15"/>
        <v/>
      </c>
      <c r="H149" s="16">
        <f t="shared" si="17"/>
        <v>0</v>
      </c>
    </row>
    <row r="150" spans="1:12" s="8" customFormat="1" x14ac:dyDescent="0.25">
      <c r="A150" s="20">
        <v>45440</v>
      </c>
      <c r="B150" s="21"/>
      <c r="C150" s="22"/>
      <c r="D150" s="23"/>
      <c r="E150" s="24"/>
      <c r="F150" s="25" t="str">
        <f t="shared" si="16"/>
        <v/>
      </c>
      <c r="G150" s="26" t="str">
        <f t="shared" si="15"/>
        <v/>
      </c>
      <c r="H150" s="27">
        <f t="shared" si="17"/>
        <v>0</v>
      </c>
    </row>
    <row r="151" spans="1:12" s="8" customFormat="1" x14ac:dyDescent="0.25">
      <c r="A151" s="20">
        <v>45441</v>
      </c>
      <c r="B151" s="31"/>
      <c r="C151" s="32"/>
      <c r="D151" s="33"/>
      <c r="E151" s="34"/>
      <c r="F151" s="35" t="str">
        <f t="shared" si="16"/>
        <v/>
      </c>
      <c r="G151" s="36" t="str">
        <f t="shared" si="15"/>
        <v/>
      </c>
      <c r="H151" s="37">
        <f t="shared" si="17"/>
        <v>0</v>
      </c>
    </row>
    <row r="152" spans="1:12" s="8" customFormat="1" x14ac:dyDescent="0.25">
      <c r="A152" s="20">
        <v>45442</v>
      </c>
      <c r="B152" s="31"/>
      <c r="C152" s="32"/>
      <c r="D152" s="33"/>
      <c r="E152" s="34"/>
      <c r="F152" s="35" t="str">
        <f t="shared" si="16"/>
        <v/>
      </c>
      <c r="G152" s="36" t="str">
        <f t="shared" si="15"/>
        <v/>
      </c>
      <c r="H152" s="37">
        <f t="shared" si="17"/>
        <v>0</v>
      </c>
    </row>
    <row r="153" spans="1:12" s="8" customFormat="1" x14ac:dyDescent="0.25">
      <c r="A153" s="20">
        <v>45443</v>
      </c>
      <c r="B153" s="31"/>
      <c r="C153" s="32"/>
      <c r="D153" s="33"/>
      <c r="E153" s="34"/>
      <c r="F153" s="35" t="str">
        <f t="shared" si="16"/>
        <v/>
      </c>
      <c r="G153" s="36" t="str">
        <f t="shared" si="15"/>
        <v/>
      </c>
      <c r="H153" s="37">
        <f t="shared" si="17"/>
        <v>0</v>
      </c>
    </row>
    <row r="154" spans="1:12" s="8" customFormat="1" x14ac:dyDescent="0.25">
      <c r="A154" s="93">
        <v>45444</v>
      </c>
      <c r="B154" s="94"/>
      <c r="C154" s="95"/>
      <c r="D154" s="96"/>
      <c r="E154" s="97"/>
      <c r="F154" s="98" t="str">
        <f t="shared" si="16"/>
        <v/>
      </c>
      <c r="G154" s="99" t="str">
        <f t="shared" si="15"/>
        <v/>
      </c>
      <c r="H154" s="100">
        <f t="shared" si="17"/>
        <v>0</v>
      </c>
    </row>
    <row r="155" spans="1:12" s="8" customFormat="1" ht="15.75" thickBot="1" x14ac:dyDescent="0.3">
      <c r="A155" s="102">
        <v>45445</v>
      </c>
      <c r="B155" s="103"/>
      <c r="C155" s="104"/>
      <c r="D155" s="105"/>
      <c r="E155" s="106"/>
      <c r="F155" s="107" t="str">
        <f t="shared" si="16"/>
        <v/>
      </c>
      <c r="G155" s="108" t="str">
        <f t="shared" si="15"/>
        <v/>
      </c>
      <c r="H155" s="109">
        <f t="shared" si="17"/>
        <v>0</v>
      </c>
      <c r="K155" s="49"/>
    </row>
    <row r="156" spans="1:12" s="8" customFormat="1" x14ac:dyDescent="0.25">
      <c r="A156" s="111">
        <v>45446</v>
      </c>
      <c r="B156" s="112"/>
      <c r="C156" s="113"/>
      <c r="D156" s="114"/>
      <c r="E156" s="115"/>
      <c r="F156" s="116" t="str">
        <f t="shared" si="16"/>
        <v/>
      </c>
      <c r="G156" s="117" t="str">
        <f t="shared" si="15"/>
        <v/>
      </c>
      <c r="H156" s="118">
        <f t="shared" si="17"/>
        <v>0</v>
      </c>
      <c r="K156" s="49"/>
      <c r="L156" s="49"/>
    </row>
    <row r="157" spans="1:12" s="8" customFormat="1" x14ac:dyDescent="0.25">
      <c r="A157" s="93">
        <v>45447</v>
      </c>
      <c r="B157" s="119"/>
      <c r="C157" s="120"/>
      <c r="D157" s="121"/>
      <c r="E157" s="122"/>
      <c r="F157" s="123" t="str">
        <f t="shared" si="16"/>
        <v/>
      </c>
      <c r="G157" s="124" t="str">
        <f t="shared" si="15"/>
        <v/>
      </c>
      <c r="H157" s="125">
        <f t="shared" si="17"/>
        <v>0</v>
      </c>
      <c r="K157" s="49"/>
      <c r="L157" s="49"/>
    </row>
    <row r="158" spans="1:12" s="8" customFormat="1" x14ac:dyDescent="0.25">
      <c r="A158" s="93">
        <v>45448</v>
      </c>
      <c r="B158" s="94"/>
      <c r="C158" s="95"/>
      <c r="D158" s="96"/>
      <c r="E158" s="97"/>
      <c r="F158" s="98" t="str">
        <f t="shared" si="16"/>
        <v/>
      </c>
      <c r="G158" s="99" t="str">
        <f t="shared" si="15"/>
        <v/>
      </c>
      <c r="H158" s="100">
        <f t="shared" si="17"/>
        <v>0</v>
      </c>
      <c r="K158" s="49"/>
      <c r="L158" s="49"/>
    </row>
    <row r="159" spans="1:12" s="8" customFormat="1" x14ac:dyDescent="0.25">
      <c r="A159" s="93">
        <v>45449</v>
      </c>
      <c r="B159" s="94"/>
      <c r="C159" s="95"/>
      <c r="D159" s="96"/>
      <c r="E159" s="97"/>
      <c r="F159" s="98" t="str">
        <f t="shared" si="16"/>
        <v/>
      </c>
      <c r="G159" s="99" t="str">
        <f t="shared" si="15"/>
        <v/>
      </c>
      <c r="H159" s="100">
        <f t="shared" si="17"/>
        <v>0</v>
      </c>
      <c r="K159" s="49"/>
      <c r="L159" s="49"/>
    </row>
    <row r="160" spans="1:12" s="8" customFormat="1" x14ac:dyDescent="0.25">
      <c r="A160" s="93">
        <v>45450</v>
      </c>
      <c r="B160" s="94"/>
      <c r="C160" s="95"/>
      <c r="D160" s="96"/>
      <c r="E160" s="97"/>
      <c r="F160" s="98" t="str">
        <f t="shared" si="16"/>
        <v/>
      </c>
      <c r="G160" s="99" t="str">
        <f t="shared" si="15"/>
        <v/>
      </c>
      <c r="H160" s="100">
        <f t="shared" si="17"/>
        <v>0</v>
      </c>
    </row>
    <row r="161" spans="1:8" s="8" customFormat="1" x14ac:dyDescent="0.25">
      <c r="A161" s="93">
        <v>45451</v>
      </c>
      <c r="B161" s="94"/>
      <c r="C161" s="95"/>
      <c r="D161" s="96"/>
      <c r="E161" s="97"/>
      <c r="F161" s="98" t="str">
        <f t="shared" si="16"/>
        <v/>
      </c>
      <c r="G161" s="99" t="str">
        <f t="shared" si="15"/>
        <v/>
      </c>
      <c r="H161" s="100">
        <f t="shared" si="17"/>
        <v>0</v>
      </c>
    </row>
    <row r="162" spans="1:8" s="8" customFormat="1" ht="15.75" thickBot="1" x14ac:dyDescent="0.3">
      <c r="A162" s="102">
        <v>45452</v>
      </c>
      <c r="B162" s="103"/>
      <c r="C162" s="104"/>
      <c r="D162" s="105"/>
      <c r="E162" s="106"/>
      <c r="F162" s="107" t="str">
        <f t="shared" si="16"/>
        <v/>
      </c>
      <c r="G162" s="108" t="str">
        <f t="shared" si="15"/>
        <v/>
      </c>
      <c r="H162" s="109">
        <f t="shared" si="17"/>
        <v>0</v>
      </c>
    </row>
    <row r="163" spans="1:8" s="8" customFormat="1" x14ac:dyDescent="0.25">
      <c r="A163" s="111">
        <v>45453</v>
      </c>
      <c r="B163" s="112"/>
      <c r="C163" s="113"/>
      <c r="D163" s="114"/>
      <c r="E163" s="115"/>
      <c r="F163" s="116" t="str">
        <f t="shared" si="16"/>
        <v/>
      </c>
      <c r="G163" s="117" t="str">
        <f t="shared" si="15"/>
        <v/>
      </c>
      <c r="H163" s="118">
        <f t="shared" si="17"/>
        <v>0</v>
      </c>
    </row>
    <row r="164" spans="1:8" s="8" customFormat="1" x14ac:dyDescent="0.25">
      <c r="A164" s="93">
        <v>45454</v>
      </c>
      <c r="B164" s="119"/>
      <c r="C164" s="120"/>
      <c r="D164" s="121"/>
      <c r="E164" s="122"/>
      <c r="F164" s="123" t="str">
        <f t="shared" si="16"/>
        <v/>
      </c>
      <c r="G164" s="124" t="str">
        <f t="shared" si="15"/>
        <v/>
      </c>
      <c r="H164" s="125">
        <f t="shared" si="17"/>
        <v>0</v>
      </c>
    </row>
    <row r="165" spans="1:8" s="8" customFormat="1" x14ac:dyDescent="0.25">
      <c r="A165" s="93">
        <v>45455</v>
      </c>
      <c r="B165" s="94"/>
      <c r="C165" s="95"/>
      <c r="D165" s="96"/>
      <c r="E165" s="97"/>
      <c r="F165" s="98" t="str">
        <f t="shared" si="16"/>
        <v/>
      </c>
      <c r="G165" s="99" t="str">
        <f t="shared" si="15"/>
        <v/>
      </c>
      <c r="H165" s="100">
        <f t="shared" si="17"/>
        <v>0</v>
      </c>
    </row>
    <row r="166" spans="1:8" s="8" customFormat="1" x14ac:dyDescent="0.25">
      <c r="A166" s="93">
        <v>45456</v>
      </c>
      <c r="B166" s="94"/>
      <c r="C166" s="95"/>
      <c r="D166" s="96"/>
      <c r="E166" s="97"/>
      <c r="F166" s="98" t="str">
        <f t="shared" si="16"/>
        <v/>
      </c>
      <c r="G166" s="99" t="str">
        <f t="shared" si="15"/>
        <v/>
      </c>
      <c r="H166" s="100">
        <f t="shared" si="17"/>
        <v>0</v>
      </c>
    </row>
    <row r="167" spans="1:8" s="8" customFormat="1" x14ac:dyDescent="0.25">
      <c r="A167" s="93">
        <v>45457</v>
      </c>
      <c r="B167" s="94"/>
      <c r="C167" s="95"/>
      <c r="D167" s="96"/>
      <c r="E167" s="97"/>
      <c r="F167" s="98" t="str">
        <f t="shared" si="16"/>
        <v/>
      </c>
      <c r="G167" s="99" t="str">
        <f t="shared" si="15"/>
        <v/>
      </c>
      <c r="H167" s="100">
        <f t="shared" si="17"/>
        <v>0</v>
      </c>
    </row>
    <row r="168" spans="1:8" s="8" customFormat="1" x14ac:dyDescent="0.25">
      <c r="A168" s="93">
        <v>45458</v>
      </c>
      <c r="B168" s="94"/>
      <c r="C168" s="95"/>
      <c r="D168" s="96"/>
      <c r="E168" s="97"/>
      <c r="F168" s="98" t="str">
        <f t="shared" si="16"/>
        <v/>
      </c>
      <c r="G168" s="99" t="str">
        <f t="shared" si="15"/>
        <v/>
      </c>
      <c r="H168" s="100">
        <f t="shared" si="17"/>
        <v>0</v>
      </c>
    </row>
    <row r="169" spans="1:8" s="8" customFormat="1" ht="15.75" thickBot="1" x14ac:dyDescent="0.3">
      <c r="A169" s="102">
        <v>45459</v>
      </c>
      <c r="B169" s="103"/>
      <c r="C169" s="104"/>
      <c r="D169" s="105"/>
      <c r="E169" s="106"/>
      <c r="F169" s="107" t="str">
        <f t="shared" si="16"/>
        <v/>
      </c>
      <c r="G169" s="108" t="str">
        <f t="shared" si="15"/>
        <v/>
      </c>
      <c r="H169" s="109">
        <f t="shared" si="17"/>
        <v>0</v>
      </c>
    </row>
    <row r="170" spans="1:8" s="8" customFormat="1" x14ac:dyDescent="0.25">
      <c r="A170" s="111">
        <v>45460</v>
      </c>
      <c r="B170" s="112"/>
      <c r="C170" s="113"/>
      <c r="D170" s="114"/>
      <c r="E170" s="115"/>
      <c r="F170" s="116" t="str">
        <f t="shared" si="16"/>
        <v/>
      </c>
      <c r="G170" s="117" t="str">
        <f t="shared" si="15"/>
        <v/>
      </c>
      <c r="H170" s="118">
        <f t="shared" si="17"/>
        <v>0</v>
      </c>
    </row>
    <row r="171" spans="1:8" s="8" customFormat="1" x14ac:dyDescent="0.25">
      <c r="A171" s="93">
        <v>45461</v>
      </c>
      <c r="B171" s="119"/>
      <c r="C171" s="120"/>
      <c r="D171" s="121"/>
      <c r="E171" s="122"/>
      <c r="F171" s="123" t="str">
        <f t="shared" si="16"/>
        <v/>
      </c>
      <c r="G171" s="124" t="str">
        <f t="shared" si="15"/>
        <v/>
      </c>
      <c r="H171" s="125">
        <f t="shared" si="17"/>
        <v>0</v>
      </c>
    </row>
    <row r="172" spans="1:8" s="8" customFormat="1" x14ac:dyDescent="0.25">
      <c r="A172" s="93">
        <v>45462</v>
      </c>
      <c r="B172" s="94"/>
      <c r="C172" s="95"/>
      <c r="D172" s="96"/>
      <c r="E172" s="97"/>
      <c r="F172" s="98" t="str">
        <f t="shared" si="16"/>
        <v/>
      </c>
      <c r="G172" s="99" t="str">
        <f t="shared" si="15"/>
        <v/>
      </c>
      <c r="H172" s="100">
        <f t="shared" si="17"/>
        <v>0</v>
      </c>
    </row>
    <row r="173" spans="1:8" s="8" customFormat="1" x14ac:dyDescent="0.25">
      <c r="A173" s="93">
        <v>45463</v>
      </c>
      <c r="B173" s="94"/>
      <c r="C173" s="95"/>
      <c r="D173" s="96"/>
      <c r="E173" s="97"/>
      <c r="F173" s="98" t="str">
        <f t="shared" si="16"/>
        <v/>
      </c>
      <c r="G173" s="99" t="str">
        <f t="shared" si="15"/>
        <v/>
      </c>
      <c r="H173" s="100">
        <f t="shared" si="17"/>
        <v>0</v>
      </c>
    </row>
    <row r="174" spans="1:8" s="8" customFormat="1" x14ac:dyDescent="0.25">
      <c r="A174" s="93">
        <v>45464</v>
      </c>
      <c r="B174" s="94"/>
      <c r="C174" s="95"/>
      <c r="D174" s="96"/>
      <c r="E174" s="97"/>
      <c r="F174" s="98" t="str">
        <f t="shared" si="16"/>
        <v/>
      </c>
      <c r="G174" s="99" t="str">
        <f t="shared" si="15"/>
        <v/>
      </c>
      <c r="H174" s="100">
        <f t="shared" si="17"/>
        <v>0</v>
      </c>
    </row>
    <row r="175" spans="1:8" s="8" customFormat="1" x14ac:dyDescent="0.25">
      <c r="A175" s="93">
        <v>45465</v>
      </c>
      <c r="B175" s="94"/>
      <c r="C175" s="95"/>
      <c r="D175" s="96"/>
      <c r="E175" s="97"/>
      <c r="F175" s="98" t="str">
        <f t="shared" si="16"/>
        <v/>
      </c>
      <c r="G175" s="99" t="str">
        <f t="shared" si="15"/>
        <v/>
      </c>
      <c r="H175" s="100">
        <f t="shared" si="17"/>
        <v>0</v>
      </c>
    </row>
    <row r="176" spans="1:8" s="8" customFormat="1" ht="15.75" thickBot="1" x14ac:dyDescent="0.3">
      <c r="A176" s="102">
        <v>45466</v>
      </c>
      <c r="B176" s="103"/>
      <c r="C176" s="104"/>
      <c r="D176" s="105"/>
      <c r="E176" s="106"/>
      <c r="F176" s="107" t="str">
        <f t="shared" si="16"/>
        <v/>
      </c>
      <c r="G176" s="108" t="str">
        <f t="shared" si="15"/>
        <v/>
      </c>
      <c r="H176" s="109">
        <f t="shared" si="17"/>
        <v>0</v>
      </c>
    </row>
    <row r="177" spans="1:8" s="8" customFormat="1" x14ac:dyDescent="0.25">
      <c r="A177" s="111">
        <v>45467</v>
      </c>
      <c r="B177" s="112"/>
      <c r="C177" s="113"/>
      <c r="D177" s="114"/>
      <c r="E177" s="115"/>
      <c r="F177" s="116" t="str">
        <f t="shared" si="16"/>
        <v/>
      </c>
      <c r="G177" s="117" t="str">
        <f t="shared" si="15"/>
        <v/>
      </c>
      <c r="H177" s="118">
        <f t="shared" si="17"/>
        <v>0</v>
      </c>
    </row>
    <row r="178" spans="1:8" s="8" customFormat="1" x14ac:dyDescent="0.25">
      <c r="A178" s="93">
        <v>45468</v>
      </c>
      <c r="B178" s="119"/>
      <c r="C178" s="120"/>
      <c r="D178" s="121"/>
      <c r="E178" s="122"/>
      <c r="F178" s="123" t="str">
        <f t="shared" si="16"/>
        <v/>
      </c>
      <c r="G178" s="124" t="str">
        <f t="shared" si="15"/>
        <v/>
      </c>
      <c r="H178" s="125">
        <f t="shared" si="17"/>
        <v>0</v>
      </c>
    </row>
    <row r="179" spans="1:8" s="8" customFormat="1" x14ac:dyDescent="0.25">
      <c r="A179" s="93">
        <v>45469</v>
      </c>
      <c r="B179" s="94"/>
      <c r="C179" s="95"/>
      <c r="D179" s="96"/>
      <c r="E179" s="97"/>
      <c r="F179" s="98" t="str">
        <f t="shared" si="16"/>
        <v/>
      </c>
      <c r="G179" s="99" t="str">
        <f t="shared" si="15"/>
        <v/>
      </c>
      <c r="H179" s="100">
        <f t="shared" si="17"/>
        <v>0</v>
      </c>
    </row>
    <row r="180" spans="1:8" s="8" customFormat="1" x14ac:dyDescent="0.25">
      <c r="A180" s="93">
        <v>45470</v>
      </c>
      <c r="B180" s="94"/>
      <c r="C180" s="95"/>
      <c r="D180" s="96"/>
      <c r="E180" s="97"/>
      <c r="F180" s="98" t="str">
        <f t="shared" si="16"/>
        <v/>
      </c>
      <c r="G180" s="99" t="str">
        <f t="shared" si="15"/>
        <v/>
      </c>
      <c r="H180" s="100">
        <f t="shared" si="17"/>
        <v>0</v>
      </c>
    </row>
    <row r="181" spans="1:8" s="8" customFormat="1" x14ac:dyDescent="0.25">
      <c r="A181" s="93">
        <v>45471</v>
      </c>
      <c r="B181" s="94"/>
      <c r="C181" s="95"/>
      <c r="D181" s="96"/>
      <c r="E181" s="97"/>
      <c r="F181" s="98" t="str">
        <f t="shared" si="16"/>
        <v/>
      </c>
      <c r="G181" s="99" t="str">
        <f t="shared" si="15"/>
        <v/>
      </c>
      <c r="H181" s="100">
        <f t="shared" si="17"/>
        <v>0</v>
      </c>
    </row>
    <row r="182" spans="1:8" s="8" customFormat="1" x14ac:dyDescent="0.25">
      <c r="A182" s="93">
        <v>45472</v>
      </c>
      <c r="B182" s="94"/>
      <c r="C182" s="95"/>
      <c r="D182" s="96"/>
      <c r="E182" s="97"/>
      <c r="F182" s="98" t="str">
        <f t="shared" si="16"/>
        <v/>
      </c>
      <c r="G182" s="99" t="str">
        <f t="shared" si="15"/>
        <v/>
      </c>
      <c r="H182" s="100">
        <f t="shared" si="17"/>
        <v>0</v>
      </c>
    </row>
    <row r="183" spans="1:8" s="8" customFormat="1" ht="15.75" thickBot="1" x14ac:dyDescent="0.3">
      <c r="A183" s="102">
        <v>45473</v>
      </c>
      <c r="B183" s="103"/>
      <c r="C183" s="104"/>
      <c r="D183" s="105"/>
      <c r="E183" s="106"/>
      <c r="F183" s="107" t="str">
        <f t="shared" si="16"/>
        <v/>
      </c>
      <c r="G183" s="108" t="str">
        <f t="shared" si="15"/>
        <v/>
      </c>
      <c r="H183" s="109">
        <f t="shared" si="17"/>
        <v>0</v>
      </c>
    </row>
    <row r="184" spans="1:8" s="8" customFormat="1" x14ac:dyDescent="0.25">
      <c r="A184" s="9">
        <v>45474</v>
      </c>
      <c r="B184" s="10"/>
      <c r="C184" s="11"/>
      <c r="D184" s="12"/>
      <c r="E184" s="13"/>
      <c r="F184" s="14" t="str">
        <f t="shared" si="16"/>
        <v/>
      </c>
      <c r="G184" s="15" t="str">
        <f t="shared" si="15"/>
        <v/>
      </c>
      <c r="H184" s="16">
        <f t="shared" si="17"/>
        <v>0</v>
      </c>
    </row>
    <row r="185" spans="1:8" s="8" customFormat="1" x14ac:dyDescent="0.25">
      <c r="A185" s="20">
        <v>45475</v>
      </c>
      <c r="B185" s="21"/>
      <c r="C185" s="22"/>
      <c r="D185" s="23"/>
      <c r="E185" s="24"/>
      <c r="F185" s="25" t="str">
        <f t="shared" si="16"/>
        <v/>
      </c>
      <c r="G185" s="26" t="str">
        <f t="shared" si="15"/>
        <v/>
      </c>
      <c r="H185" s="27">
        <f t="shared" si="17"/>
        <v>0</v>
      </c>
    </row>
    <row r="186" spans="1:8" s="8" customFormat="1" x14ac:dyDescent="0.25">
      <c r="A186" s="20">
        <v>45476</v>
      </c>
      <c r="B186" s="31"/>
      <c r="C186" s="32"/>
      <c r="D186" s="33"/>
      <c r="E186" s="34"/>
      <c r="F186" s="35" t="str">
        <f t="shared" si="16"/>
        <v/>
      </c>
      <c r="G186" s="36" t="str">
        <f t="shared" si="15"/>
        <v/>
      </c>
      <c r="H186" s="37">
        <f t="shared" si="17"/>
        <v>0</v>
      </c>
    </row>
    <row r="187" spans="1:8" s="8" customFormat="1" x14ac:dyDescent="0.25">
      <c r="A187" s="20">
        <v>45477</v>
      </c>
      <c r="B187" s="31"/>
      <c r="C187" s="32"/>
      <c r="D187" s="33"/>
      <c r="E187" s="34"/>
      <c r="F187" s="35" t="str">
        <f t="shared" si="16"/>
        <v/>
      </c>
      <c r="G187" s="36" t="str">
        <f t="shared" si="15"/>
        <v/>
      </c>
      <c r="H187" s="37">
        <f t="shared" si="17"/>
        <v>0</v>
      </c>
    </row>
    <row r="188" spans="1:8" s="8" customFormat="1" x14ac:dyDescent="0.25">
      <c r="A188" s="20">
        <v>45478</v>
      </c>
      <c r="B188" s="31"/>
      <c r="C188" s="32"/>
      <c r="D188" s="33"/>
      <c r="E188" s="34"/>
      <c r="F188" s="35" t="str">
        <f t="shared" si="16"/>
        <v/>
      </c>
      <c r="G188" s="36" t="str">
        <f t="shared" si="15"/>
        <v/>
      </c>
      <c r="H188" s="37">
        <f t="shared" si="17"/>
        <v>0</v>
      </c>
    </row>
    <row r="189" spans="1:8" s="8" customFormat="1" x14ac:dyDescent="0.25">
      <c r="A189" s="20">
        <v>45479</v>
      </c>
      <c r="B189" s="31"/>
      <c r="C189" s="32"/>
      <c r="D189" s="33"/>
      <c r="E189" s="34"/>
      <c r="F189" s="35" t="str">
        <f t="shared" si="16"/>
        <v/>
      </c>
      <c r="G189" s="36" t="str">
        <f t="shared" si="15"/>
        <v/>
      </c>
      <c r="H189" s="37">
        <f t="shared" si="17"/>
        <v>0</v>
      </c>
    </row>
    <row r="190" spans="1:8" s="8" customFormat="1" ht="15.75" thickBot="1" x14ac:dyDescent="0.3">
      <c r="A190" s="41">
        <v>45480</v>
      </c>
      <c r="B190" s="42"/>
      <c r="C190" s="43"/>
      <c r="D190" s="44"/>
      <c r="E190" s="45"/>
      <c r="F190" s="46" t="str">
        <f t="shared" si="16"/>
        <v/>
      </c>
      <c r="G190" s="47" t="str">
        <f t="shared" si="15"/>
        <v/>
      </c>
      <c r="H190" s="48">
        <f t="shared" si="17"/>
        <v>0</v>
      </c>
    </row>
    <row r="191" spans="1:8" s="8" customFormat="1" x14ac:dyDescent="0.25">
      <c r="A191" s="9">
        <v>45481</v>
      </c>
      <c r="B191" s="10"/>
      <c r="C191" s="11"/>
      <c r="D191" s="12"/>
      <c r="E191" s="13"/>
      <c r="F191" s="14" t="str">
        <f t="shared" si="16"/>
        <v/>
      </c>
      <c r="G191" s="15" t="str">
        <f t="shared" si="15"/>
        <v/>
      </c>
      <c r="H191" s="16">
        <f t="shared" si="17"/>
        <v>0</v>
      </c>
    </row>
    <row r="192" spans="1:8" s="8" customFormat="1" x14ac:dyDescent="0.25">
      <c r="A192" s="20">
        <v>45482</v>
      </c>
      <c r="B192" s="21"/>
      <c r="C192" s="22"/>
      <c r="D192" s="23"/>
      <c r="E192" s="24"/>
      <c r="F192" s="25" t="str">
        <f t="shared" si="16"/>
        <v/>
      </c>
      <c r="G192" s="26" t="str">
        <f t="shared" si="15"/>
        <v/>
      </c>
      <c r="H192" s="27">
        <f t="shared" si="17"/>
        <v>0</v>
      </c>
    </row>
    <row r="193" spans="1:8" s="8" customFormat="1" x14ac:dyDescent="0.25">
      <c r="A193" s="20">
        <v>45483</v>
      </c>
      <c r="B193" s="31"/>
      <c r="C193" s="32"/>
      <c r="D193" s="33"/>
      <c r="E193" s="34"/>
      <c r="F193" s="35" t="str">
        <f t="shared" si="16"/>
        <v/>
      </c>
      <c r="G193" s="36" t="str">
        <f t="shared" si="15"/>
        <v/>
      </c>
      <c r="H193" s="37">
        <f t="shared" si="17"/>
        <v>0</v>
      </c>
    </row>
    <row r="194" spans="1:8" s="8" customFormat="1" x14ac:dyDescent="0.25">
      <c r="A194" s="20">
        <v>45484</v>
      </c>
      <c r="B194" s="31"/>
      <c r="C194" s="32"/>
      <c r="D194" s="33"/>
      <c r="E194" s="34"/>
      <c r="F194" s="35" t="str">
        <f t="shared" si="16"/>
        <v/>
      </c>
      <c r="G194" s="36" t="str">
        <f t="shared" si="15"/>
        <v/>
      </c>
      <c r="H194" s="37">
        <f t="shared" si="17"/>
        <v>0</v>
      </c>
    </row>
    <row r="195" spans="1:8" s="8" customFormat="1" x14ac:dyDescent="0.25">
      <c r="A195" s="20">
        <v>45485</v>
      </c>
      <c r="B195" s="31"/>
      <c r="C195" s="32"/>
      <c r="D195" s="33"/>
      <c r="E195" s="34"/>
      <c r="F195" s="35" t="str">
        <f t="shared" si="16"/>
        <v/>
      </c>
      <c r="G195" s="36" t="str">
        <f t="shared" si="15"/>
        <v/>
      </c>
      <c r="H195" s="37">
        <f t="shared" si="17"/>
        <v>0</v>
      </c>
    </row>
    <row r="196" spans="1:8" s="8" customFormat="1" x14ac:dyDescent="0.25">
      <c r="A196" s="20">
        <v>45486</v>
      </c>
      <c r="B196" s="31"/>
      <c r="C196" s="32"/>
      <c r="D196" s="33"/>
      <c r="E196" s="34"/>
      <c r="F196" s="35" t="str">
        <f t="shared" si="16"/>
        <v/>
      </c>
      <c r="G196" s="36" t="str">
        <f t="shared" ref="G196:G259" si="18">IF(B196&lt;&gt;"",IF(E196&lt;&gt;"",E196/B196,""),"")</f>
        <v/>
      </c>
      <c r="H196" s="37">
        <f t="shared" si="17"/>
        <v>0</v>
      </c>
    </row>
    <row r="197" spans="1:8" s="8" customFormat="1" ht="15.75" thickBot="1" x14ac:dyDescent="0.3">
      <c r="A197" s="41">
        <v>45487</v>
      </c>
      <c r="B197" s="42"/>
      <c r="C197" s="43"/>
      <c r="D197" s="44"/>
      <c r="E197" s="45"/>
      <c r="F197" s="46" t="str">
        <f t="shared" si="16"/>
        <v/>
      </c>
      <c r="G197" s="47" t="str">
        <f t="shared" si="18"/>
        <v/>
      </c>
      <c r="H197" s="48">
        <f t="shared" si="17"/>
        <v>0</v>
      </c>
    </row>
    <row r="198" spans="1:8" s="8" customFormat="1" x14ac:dyDescent="0.25">
      <c r="A198" s="9">
        <v>45488</v>
      </c>
      <c r="B198" s="10"/>
      <c r="C198" s="11"/>
      <c r="D198" s="12"/>
      <c r="E198" s="13"/>
      <c r="F198" s="14" t="str">
        <f t="shared" si="16"/>
        <v/>
      </c>
      <c r="G198" s="15" t="str">
        <f t="shared" si="18"/>
        <v/>
      </c>
      <c r="H198" s="16">
        <f t="shared" si="17"/>
        <v>0</v>
      </c>
    </row>
    <row r="199" spans="1:8" s="8" customFormat="1" x14ac:dyDescent="0.25">
      <c r="A199" s="20">
        <v>45489</v>
      </c>
      <c r="B199" s="21"/>
      <c r="C199" s="22"/>
      <c r="D199" s="23"/>
      <c r="E199" s="24"/>
      <c r="F199" s="25" t="str">
        <f t="shared" ref="F199:F262" si="19">IF(B199&lt;&gt;"",IF(E199&lt;&gt;"","1:00:00"/(E199/B199),""),"")</f>
        <v/>
      </c>
      <c r="G199" s="26" t="str">
        <f t="shared" si="18"/>
        <v/>
      </c>
      <c r="H199" s="27">
        <f t="shared" si="17"/>
        <v>0</v>
      </c>
    </row>
    <row r="200" spans="1:8" s="8" customFormat="1" x14ac:dyDescent="0.25">
      <c r="A200" s="20">
        <v>45490</v>
      </c>
      <c r="B200" s="31"/>
      <c r="C200" s="32"/>
      <c r="D200" s="33"/>
      <c r="E200" s="34"/>
      <c r="F200" s="35" t="str">
        <f t="shared" si="19"/>
        <v/>
      </c>
      <c r="G200" s="36" t="str">
        <f t="shared" si="18"/>
        <v/>
      </c>
      <c r="H200" s="37">
        <f t="shared" si="17"/>
        <v>0</v>
      </c>
    </row>
    <row r="201" spans="1:8" s="8" customFormat="1" x14ac:dyDescent="0.25">
      <c r="A201" s="20">
        <v>45491</v>
      </c>
      <c r="B201" s="31"/>
      <c r="C201" s="32"/>
      <c r="D201" s="33"/>
      <c r="E201" s="34"/>
      <c r="F201" s="35" t="str">
        <f t="shared" si="19"/>
        <v/>
      </c>
      <c r="G201" s="36" t="str">
        <f t="shared" si="18"/>
        <v/>
      </c>
      <c r="H201" s="37">
        <f t="shared" si="17"/>
        <v>0</v>
      </c>
    </row>
    <row r="202" spans="1:8" s="8" customFormat="1" x14ac:dyDescent="0.25">
      <c r="A202" s="20">
        <v>45492</v>
      </c>
      <c r="B202" s="31"/>
      <c r="C202" s="32"/>
      <c r="D202" s="33"/>
      <c r="E202" s="34"/>
      <c r="F202" s="35" t="str">
        <f t="shared" si="19"/>
        <v/>
      </c>
      <c r="G202" s="36" t="str">
        <f t="shared" si="18"/>
        <v/>
      </c>
      <c r="H202" s="37">
        <f t="shared" si="17"/>
        <v>0</v>
      </c>
    </row>
    <row r="203" spans="1:8" s="8" customFormat="1" x14ac:dyDescent="0.25">
      <c r="A203" s="20">
        <v>45493</v>
      </c>
      <c r="B203" s="31"/>
      <c r="C203" s="32"/>
      <c r="D203" s="33"/>
      <c r="E203" s="34"/>
      <c r="F203" s="35" t="str">
        <f t="shared" si="19"/>
        <v/>
      </c>
      <c r="G203" s="36" t="str">
        <f t="shared" si="18"/>
        <v/>
      </c>
      <c r="H203" s="37">
        <f t="shared" si="17"/>
        <v>0</v>
      </c>
    </row>
    <row r="204" spans="1:8" s="8" customFormat="1" ht="15.75" thickBot="1" x14ac:dyDescent="0.3">
      <c r="A204" s="41">
        <v>45494</v>
      </c>
      <c r="B204" s="42"/>
      <c r="C204" s="43"/>
      <c r="D204" s="44"/>
      <c r="E204" s="45"/>
      <c r="F204" s="46" t="str">
        <f t="shared" si="19"/>
        <v/>
      </c>
      <c r="G204" s="47" t="str">
        <f t="shared" si="18"/>
        <v/>
      </c>
      <c r="H204" s="48">
        <f t="shared" si="17"/>
        <v>0</v>
      </c>
    </row>
    <row r="205" spans="1:8" s="8" customFormat="1" x14ac:dyDescent="0.25">
      <c r="A205" s="9">
        <v>45495</v>
      </c>
      <c r="B205" s="10"/>
      <c r="C205" s="11"/>
      <c r="D205" s="12"/>
      <c r="E205" s="13"/>
      <c r="F205" s="14" t="str">
        <f t="shared" si="19"/>
        <v/>
      </c>
      <c r="G205" s="15" t="str">
        <f t="shared" si="18"/>
        <v/>
      </c>
      <c r="H205" s="16">
        <f t="shared" si="17"/>
        <v>0</v>
      </c>
    </row>
    <row r="206" spans="1:8" s="8" customFormat="1" x14ac:dyDescent="0.25">
      <c r="A206" s="20">
        <v>45496</v>
      </c>
      <c r="B206" s="21"/>
      <c r="C206" s="22"/>
      <c r="D206" s="23"/>
      <c r="E206" s="24"/>
      <c r="F206" s="25" t="str">
        <f t="shared" si="19"/>
        <v/>
      </c>
      <c r="G206" s="26" t="str">
        <f t="shared" si="18"/>
        <v/>
      </c>
      <c r="H206" s="27">
        <f t="shared" si="17"/>
        <v>0</v>
      </c>
    </row>
    <row r="207" spans="1:8" s="8" customFormat="1" x14ac:dyDescent="0.25">
      <c r="A207" s="20">
        <v>45497</v>
      </c>
      <c r="B207" s="31"/>
      <c r="C207" s="32"/>
      <c r="D207" s="33"/>
      <c r="E207" s="34"/>
      <c r="F207" s="35" t="str">
        <f t="shared" si="19"/>
        <v/>
      </c>
      <c r="G207" s="36" t="str">
        <f t="shared" si="18"/>
        <v/>
      </c>
      <c r="H207" s="37">
        <f t="shared" si="17"/>
        <v>0</v>
      </c>
    </row>
    <row r="208" spans="1:8" s="8" customFormat="1" x14ac:dyDescent="0.25">
      <c r="A208" s="20">
        <v>45498</v>
      </c>
      <c r="B208" s="31"/>
      <c r="C208" s="32"/>
      <c r="D208" s="33"/>
      <c r="E208" s="34"/>
      <c r="F208" s="35" t="str">
        <f t="shared" si="19"/>
        <v/>
      </c>
      <c r="G208" s="36" t="str">
        <f t="shared" si="18"/>
        <v/>
      </c>
      <c r="H208" s="37">
        <f t="shared" ref="H208:H271" si="20">SUM(B202:B208)</f>
        <v>0</v>
      </c>
    </row>
    <row r="209" spans="1:8" s="8" customFormat="1" x14ac:dyDescent="0.25">
      <c r="A209" s="20">
        <v>45499</v>
      </c>
      <c r="B209" s="31"/>
      <c r="C209" s="32"/>
      <c r="D209" s="33"/>
      <c r="E209" s="34"/>
      <c r="F209" s="35" t="str">
        <f t="shared" si="19"/>
        <v/>
      </c>
      <c r="G209" s="36" t="str">
        <f t="shared" si="18"/>
        <v/>
      </c>
      <c r="H209" s="37">
        <f t="shared" si="20"/>
        <v>0</v>
      </c>
    </row>
    <row r="210" spans="1:8" s="8" customFormat="1" x14ac:dyDescent="0.25">
      <c r="A210" s="20">
        <v>45500</v>
      </c>
      <c r="B210" s="31"/>
      <c r="C210" s="32"/>
      <c r="D210" s="33"/>
      <c r="E210" s="34"/>
      <c r="F210" s="35" t="str">
        <f t="shared" si="19"/>
        <v/>
      </c>
      <c r="G210" s="36" t="str">
        <f t="shared" si="18"/>
        <v/>
      </c>
      <c r="H210" s="37">
        <f t="shared" si="20"/>
        <v>0</v>
      </c>
    </row>
    <row r="211" spans="1:8" s="8" customFormat="1" ht="15.75" thickBot="1" x14ac:dyDescent="0.3">
      <c r="A211" s="41">
        <v>45501</v>
      </c>
      <c r="B211" s="42"/>
      <c r="C211" s="43"/>
      <c r="D211" s="44"/>
      <c r="E211" s="45"/>
      <c r="F211" s="46" t="str">
        <f t="shared" si="19"/>
        <v/>
      </c>
      <c r="G211" s="47" t="str">
        <f t="shared" si="18"/>
        <v/>
      </c>
      <c r="H211" s="48">
        <f t="shared" si="20"/>
        <v>0</v>
      </c>
    </row>
    <row r="212" spans="1:8" s="8" customFormat="1" x14ac:dyDescent="0.25">
      <c r="A212" s="9">
        <v>45502</v>
      </c>
      <c r="B212" s="10"/>
      <c r="C212" s="11"/>
      <c r="D212" s="12"/>
      <c r="E212" s="13"/>
      <c r="F212" s="14" t="str">
        <f t="shared" si="19"/>
        <v/>
      </c>
      <c r="G212" s="15" t="str">
        <f t="shared" si="18"/>
        <v/>
      </c>
      <c r="H212" s="16">
        <f t="shared" si="20"/>
        <v>0</v>
      </c>
    </row>
    <row r="213" spans="1:8" s="8" customFormat="1" x14ac:dyDescent="0.25">
      <c r="A213" s="20">
        <v>45503</v>
      </c>
      <c r="B213" s="21"/>
      <c r="C213" s="22"/>
      <c r="D213" s="23"/>
      <c r="E213" s="24"/>
      <c r="F213" s="25" t="str">
        <f t="shared" si="19"/>
        <v/>
      </c>
      <c r="G213" s="26" t="str">
        <f t="shared" si="18"/>
        <v/>
      </c>
      <c r="H213" s="27">
        <f t="shared" si="20"/>
        <v>0</v>
      </c>
    </row>
    <row r="214" spans="1:8" s="8" customFormat="1" x14ac:dyDescent="0.25">
      <c r="A214" s="20">
        <v>45504</v>
      </c>
      <c r="B214" s="31"/>
      <c r="C214" s="32"/>
      <c r="D214" s="33"/>
      <c r="E214" s="34"/>
      <c r="F214" s="35" t="str">
        <f t="shared" si="19"/>
        <v/>
      </c>
      <c r="G214" s="36" t="str">
        <f t="shared" si="18"/>
        <v/>
      </c>
      <c r="H214" s="37">
        <f t="shared" si="20"/>
        <v>0</v>
      </c>
    </row>
    <row r="215" spans="1:8" s="8" customFormat="1" x14ac:dyDescent="0.25">
      <c r="A215" s="93">
        <v>45505</v>
      </c>
      <c r="B215" s="94"/>
      <c r="C215" s="95"/>
      <c r="D215" s="96"/>
      <c r="E215" s="97"/>
      <c r="F215" s="98" t="str">
        <f t="shared" si="19"/>
        <v/>
      </c>
      <c r="G215" s="99" t="str">
        <f t="shared" si="18"/>
        <v/>
      </c>
      <c r="H215" s="100">
        <f t="shared" si="20"/>
        <v>0</v>
      </c>
    </row>
    <row r="216" spans="1:8" s="8" customFormat="1" x14ac:dyDescent="0.25">
      <c r="A216" s="93">
        <v>45506</v>
      </c>
      <c r="B216" s="94"/>
      <c r="C216" s="95"/>
      <c r="D216" s="96"/>
      <c r="E216" s="97"/>
      <c r="F216" s="98" t="str">
        <f t="shared" si="19"/>
        <v/>
      </c>
      <c r="G216" s="99" t="str">
        <f t="shared" si="18"/>
        <v/>
      </c>
      <c r="H216" s="100">
        <f t="shared" si="20"/>
        <v>0</v>
      </c>
    </row>
    <row r="217" spans="1:8" s="8" customFormat="1" x14ac:dyDescent="0.25">
      <c r="A217" s="93">
        <v>45507</v>
      </c>
      <c r="B217" s="94"/>
      <c r="C217" s="95"/>
      <c r="D217" s="96"/>
      <c r="E217" s="97"/>
      <c r="F217" s="98" t="str">
        <f t="shared" si="19"/>
        <v/>
      </c>
      <c r="G217" s="99" t="str">
        <f t="shared" si="18"/>
        <v/>
      </c>
      <c r="H217" s="100">
        <f t="shared" si="20"/>
        <v>0</v>
      </c>
    </row>
    <row r="218" spans="1:8" s="8" customFormat="1" ht="15.75" thickBot="1" x14ac:dyDescent="0.3">
      <c r="A218" s="102">
        <v>45508</v>
      </c>
      <c r="B218" s="103"/>
      <c r="C218" s="104"/>
      <c r="D218" s="105"/>
      <c r="E218" s="106"/>
      <c r="F218" s="107" t="str">
        <f t="shared" si="19"/>
        <v/>
      </c>
      <c r="G218" s="108" t="str">
        <f t="shared" si="18"/>
        <v/>
      </c>
      <c r="H218" s="109">
        <f t="shared" si="20"/>
        <v>0</v>
      </c>
    </row>
    <row r="219" spans="1:8" s="8" customFormat="1" x14ac:dyDescent="0.25">
      <c r="A219" s="111">
        <v>45509</v>
      </c>
      <c r="B219" s="112"/>
      <c r="C219" s="113"/>
      <c r="D219" s="114"/>
      <c r="E219" s="115"/>
      <c r="F219" s="116" t="str">
        <f t="shared" si="19"/>
        <v/>
      </c>
      <c r="G219" s="117" t="str">
        <f t="shared" si="18"/>
        <v/>
      </c>
      <c r="H219" s="118">
        <f t="shared" si="20"/>
        <v>0</v>
      </c>
    </row>
    <row r="220" spans="1:8" s="8" customFormat="1" x14ac:dyDescent="0.25">
      <c r="A220" s="93">
        <v>45510</v>
      </c>
      <c r="B220" s="119"/>
      <c r="C220" s="120"/>
      <c r="D220" s="121"/>
      <c r="E220" s="122"/>
      <c r="F220" s="123" t="str">
        <f t="shared" si="19"/>
        <v/>
      </c>
      <c r="G220" s="124" t="str">
        <f t="shared" si="18"/>
        <v/>
      </c>
      <c r="H220" s="125">
        <f t="shared" si="20"/>
        <v>0</v>
      </c>
    </row>
    <row r="221" spans="1:8" s="8" customFormat="1" x14ac:dyDescent="0.25">
      <c r="A221" s="93">
        <v>45511</v>
      </c>
      <c r="B221" s="94"/>
      <c r="C221" s="95"/>
      <c r="D221" s="96"/>
      <c r="E221" s="97"/>
      <c r="F221" s="98" t="str">
        <f t="shared" si="19"/>
        <v/>
      </c>
      <c r="G221" s="99" t="str">
        <f t="shared" si="18"/>
        <v/>
      </c>
      <c r="H221" s="100">
        <f t="shared" si="20"/>
        <v>0</v>
      </c>
    </row>
    <row r="222" spans="1:8" s="8" customFormat="1" x14ac:dyDescent="0.25">
      <c r="A222" s="93">
        <v>45512</v>
      </c>
      <c r="B222" s="94"/>
      <c r="C222" s="95"/>
      <c r="D222" s="96"/>
      <c r="E222" s="97"/>
      <c r="F222" s="98" t="str">
        <f t="shared" si="19"/>
        <v/>
      </c>
      <c r="G222" s="99" t="str">
        <f t="shared" si="18"/>
        <v/>
      </c>
      <c r="H222" s="100">
        <f t="shared" si="20"/>
        <v>0</v>
      </c>
    </row>
    <row r="223" spans="1:8" s="8" customFormat="1" x14ac:dyDescent="0.25">
      <c r="A223" s="93">
        <v>45513</v>
      </c>
      <c r="B223" s="94"/>
      <c r="C223" s="95"/>
      <c r="D223" s="96"/>
      <c r="E223" s="97"/>
      <c r="F223" s="98" t="str">
        <f t="shared" si="19"/>
        <v/>
      </c>
      <c r="G223" s="99" t="str">
        <f t="shared" si="18"/>
        <v/>
      </c>
      <c r="H223" s="100">
        <f t="shared" si="20"/>
        <v>0</v>
      </c>
    </row>
    <row r="224" spans="1:8" s="8" customFormat="1" x14ac:dyDescent="0.25">
      <c r="A224" s="93">
        <v>45514</v>
      </c>
      <c r="B224" s="94"/>
      <c r="C224" s="95"/>
      <c r="D224" s="96"/>
      <c r="E224" s="97"/>
      <c r="F224" s="98" t="str">
        <f t="shared" si="19"/>
        <v/>
      </c>
      <c r="G224" s="99" t="str">
        <f t="shared" si="18"/>
        <v/>
      </c>
      <c r="H224" s="100">
        <f t="shared" si="20"/>
        <v>0</v>
      </c>
    </row>
    <row r="225" spans="1:8" s="8" customFormat="1" ht="15.75" thickBot="1" x14ac:dyDescent="0.3">
      <c r="A225" s="102">
        <v>45515</v>
      </c>
      <c r="B225" s="103"/>
      <c r="C225" s="104"/>
      <c r="D225" s="105"/>
      <c r="E225" s="106"/>
      <c r="F225" s="107" t="str">
        <f t="shared" si="19"/>
        <v/>
      </c>
      <c r="G225" s="108" t="str">
        <f t="shared" si="18"/>
        <v/>
      </c>
      <c r="H225" s="109">
        <f t="shared" si="20"/>
        <v>0</v>
      </c>
    </row>
    <row r="226" spans="1:8" s="8" customFormat="1" x14ac:dyDescent="0.25">
      <c r="A226" s="111">
        <v>45516</v>
      </c>
      <c r="B226" s="112"/>
      <c r="C226" s="113"/>
      <c r="D226" s="114"/>
      <c r="E226" s="115"/>
      <c r="F226" s="116" t="str">
        <f t="shared" si="19"/>
        <v/>
      </c>
      <c r="G226" s="117" t="str">
        <f t="shared" si="18"/>
        <v/>
      </c>
      <c r="H226" s="118">
        <f t="shared" si="20"/>
        <v>0</v>
      </c>
    </row>
    <row r="227" spans="1:8" s="8" customFormat="1" x14ac:dyDescent="0.25">
      <c r="A227" s="93">
        <v>45517</v>
      </c>
      <c r="B227" s="119"/>
      <c r="C227" s="120"/>
      <c r="D227" s="121"/>
      <c r="E227" s="122"/>
      <c r="F227" s="123" t="str">
        <f t="shared" si="19"/>
        <v/>
      </c>
      <c r="G227" s="124" t="str">
        <f t="shared" si="18"/>
        <v/>
      </c>
      <c r="H227" s="125">
        <f t="shared" si="20"/>
        <v>0</v>
      </c>
    </row>
    <row r="228" spans="1:8" s="8" customFormat="1" x14ac:dyDescent="0.25">
      <c r="A228" s="93">
        <v>45518</v>
      </c>
      <c r="B228" s="94"/>
      <c r="C228" s="95"/>
      <c r="D228" s="96"/>
      <c r="E228" s="97"/>
      <c r="F228" s="98" t="str">
        <f t="shared" si="19"/>
        <v/>
      </c>
      <c r="G228" s="99" t="str">
        <f t="shared" si="18"/>
        <v/>
      </c>
      <c r="H228" s="100">
        <f t="shared" si="20"/>
        <v>0</v>
      </c>
    </row>
    <row r="229" spans="1:8" s="8" customFormat="1" x14ac:dyDescent="0.25">
      <c r="A229" s="93">
        <v>45519</v>
      </c>
      <c r="B229" s="94"/>
      <c r="C229" s="95"/>
      <c r="D229" s="96"/>
      <c r="E229" s="97"/>
      <c r="F229" s="98" t="str">
        <f t="shared" si="19"/>
        <v/>
      </c>
      <c r="G229" s="99" t="str">
        <f t="shared" si="18"/>
        <v/>
      </c>
      <c r="H229" s="100">
        <f t="shared" si="20"/>
        <v>0</v>
      </c>
    </row>
    <row r="230" spans="1:8" s="8" customFormat="1" x14ac:dyDescent="0.25">
      <c r="A230" s="93">
        <v>45520</v>
      </c>
      <c r="B230" s="94"/>
      <c r="C230" s="95"/>
      <c r="D230" s="96"/>
      <c r="E230" s="97"/>
      <c r="F230" s="98" t="str">
        <f t="shared" si="19"/>
        <v/>
      </c>
      <c r="G230" s="99" t="str">
        <f t="shared" si="18"/>
        <v/>
      </c>
      <c r="H230" s="100">
        <f t="shared" si="20"/>
        <v>0</v>
      </c>
    </row>
    <row r="231" spans="1:8" s="8" customFormat="1" x14ac:dyDescent="0.25">
      <c r="A231" s="93">
        <v>45521</v>
      </c>
      <c r="B231" s="94"/>
      <c r="C231" s="95"/>
      <c r="D231" s="96"/>
      <c r="E231" s="97"/>
      <c r="F231" s="98" t="str">
        <f t="shared" si="19"/>
        <v/>
      </c>
      <c r="G231" s="99" t="str">
        <f t="shared" si="18"/>
        <v/>
      </c>
      <c r="H231" s="100">
        <f t="shared" si="20"/>
        <v>0</v>
      </c>
    </row>
    <row r="232" spans="1:8" s="8" customFormat="1" ht="15.75" thickBot="1" x14ac:dyDescent="0.3">
      <c r="A232" s="102">
        <v>45522</v>
      </c>
      <c r="B232" s="103"/>
      <c r="C232" s="104"/>
      <c r="D232" s="105"/>
      <c r="E232" s="106"/>
      <c r="F232" s="107" t="str">
        <f t="shared" si="19"/>
        <v/>
      </c>
      <c r="G232" s="108" t="str">
        <f t="shared" si="18"/>
        <v/>
      </c>
      <c r="H232" s="109">
        <f t="shared" si="20"/>
        <v>0</v>
      </c>
    </row>
    <row r="233" spans="1:8" s="8" customFormat="1" x14ac:dyDescent="0.25">
      <c r="A233" s="111">
        <v>45523</v>
      </c>
      <c r="B233" s="112"/>
      <c r="C233" s="113"/>
      <c r="D233" s="114"/>
      <c r="E233" s="115"/>
      <c r="F233" s="116" t="str">
        <f t="shared" si="19"/>
        <v/>
      </c>
      <c r="G233" s="117" t="str">
        <f t="shared" si="18"/>
        <v/>
      </c>
      <c r="H233" s="118">
        <f t="shared" si="20"/>
        <v>0</v>
      </c>
    </row>
    <row r="234" spans="1:8" s="8" customFormat="1" x14ac:dyDescent="0.25">
      <c r="A234" s="93">
        <v>45524</v>
      </c>
      <c r="B234" s="119"/>
      <c r="C234" s="120"/>
      <c r="D234" s="121"/>
      <c r="E234" s="122"/>
      <c r="F234" s="123" t="str">
        <f t="shared" si="19"/>
        <v/>
      </c>
      <c r="G234" s="124" t="str">
        <f t="shared" si="18"/>
        <v/>
      </c>
      <c r="H234" s="125">
        <f t="shared" si="20"/>
        <v>0</v>
      </c>
    </row>
    <row r="235" spans="1:8" s="8" customFormat="1" x14ac:dyDescent="0.25">
      <c r="A235" s="93">
        <v>45525</v>
      </c>
      <c r="B235" s="94"/>
      <c r="C235" s="95"/>
      <c r="D235" s="96"/>
      <c r="E235" s="97"/>
      <c r="F235" s="98" t="str">
        <f t="shared" si="19"/>
        <v/>
      </c>
      <c r="G235" s="99" t="str">
        <f t="shared" si="18"/>
        <v/>
      </c>
      <c r="H235" s="100">
        <f t="shared" si="20"/>
        <v>0</v>
      </c>
    </row>
    <row r="236" spans="1:8" s="8" customFormat="1" x14ac:dyDescent="0.25">
      <c r="A236" s="93">
        <v>45526</v>
      </c>
      <c r="B236" s="94"/>
      <c r="C236" s="95"/>
      <c r="D236" s="96"/>
      <c r="E236" s="97"/>
      <c r="F236" s="98" t="str">
        <f t="shared" si="19"/>
        <v/>
      </c>
      <c r="G236" s="99" t="str">
        <f t="shared" si="18"/>
        <v/>
      </c>
      <c r="H236" s="100">
        <f t="shared" si="20"/>
        <v>0</v>
      </c>
    </row>
    <row r="237" spans="1:8" s="8" customFormat="1" x14ac:dyDescent="0.25">
      <c r="A237" s="93">
        <v>45527</v>
      </c>
      <c r="B237" s="94"/>
      <c r="C237" s="95"/>
      <c r="D237" s="96"/>
      <c r="E237" s="97"/>
      <c r="F237" s="98" t="str">
        <f t="shared" si="19"/>
        <v/>
      </c>
      <c r="G237" s="99" t="str">
        <f t="shared" si="18"/>
        <v/>
      </c>
      <c r="H237" s="100">
        <f t="shared" si="20"/>
        <v>0</v>
      </c>
    </row>
    <row r="238" spans="1:8" s="8" customFormat="1" x14ac:dyDescent="0.25">
      <c r="A238" s="93">
        <v>45528</v>
      </c>
      <c r="B238" s="94"/>
      <c r="C238" s="95"/>
      <c r="D238" s="96"/>
      <c r="E238" s="97"/>
      <c r="F238" s="98" t="str">
        <f t="shared" si="19"/>
        <v/>
      </c>
      <c r="G238" s="99" t="str">
        <f t="shared" si="18"/>
        <v/>
      </c>
      <c r="H238" s="100">
        <f t="shared" si="20"/>
        <v>0</v>
      </c>
    </row>
    <row r="239" spans="1:8" s="8" customFormat="1" ht="15.75" thickBot="1" x14ac:dyDescent="0.3">
      <c r="A239" s="102">
        <v>45529</v>
      </c>
      <c r="B239" s="103"/>
      <c r="C239" s="104"/>
      <c r="D239" s="105"/>
      <c r="E239" s="106"/>
      <c r="F239" s="107" t="str">
        <f t="shared" si="19"/>
        <v/>
      </c>
      <c r="G239" s="108" t="str">
        <f t="shared" si="18"/>
        <v/>
      </c>
      <c r="H239" s="109">
        <f t="shared" si="20"/>
        <v>0</v>
      </c>
    </row>
    <row r="240" spans="1:8" s="8" customFormat="1" x14ac:dyDescent="0.25">
      <c r="A240" s="111">
        <v>45530</v>
      </c>
      <c r="B240" s="112"/>
      <c r="C240" s="113"/>
      <c r="D240" s="114"/>
      <c r="E240" s="115"/>
      <c r="F240" s="116" t="str">
        <f t="shared" si="19"/>
        <v/>
      </c>
      <c r="G240" s="117" t="str">
        <f t="shared" si="18"/>
        <v/>
      </c>
      <c r="H240" s="118">
        <f t="shared" si="20"/>
        <v>0</v>
      </c>
    </row>
    <row r="241" spans="1:33" x14ac:dyDescent="0.25">
      <c r="A241" s="93">
        <v>45531</v>
      </c>
      <c r="B241" s="119"/>
      <c r="C241" s="120"/>
      <c r="D241" s="121"/>
      <c r="E241" s="122"/>
      <c r="F241" s="123" t="str">
        <f t="shared" si="19"/>
        <v/>
      </c>
      <c r="G241" s="124" t="str">
        <f t="shared" si="18"/>
        <v/>
      </c>
      <c r="H241" s="125">
        <f t="shared" si="20"/>
        <v>0</v>
      </c>
    </row>
    <row r="242" spans="1:33" x14ac:dyDescent="0.25">
      <c r="A242" s="93">
        <v>45532</v>
      </c>
      <c r="B242" s="94"/>
      <c r="C242" s="95"/>
      <c r="D242" s="96"/>
      <c r="E242" s="97"/>
      <c r="F242" s="98" t="str">
        <f t="shared" si="19"/>
        <v/>
      </c>
      <c r="G242" s="99" t="str">
        <f t="shared" si="18"/>
        <v/>
      </c>
      <c r="H242" s="100">
        <f t="shared" si="20"/>
        <v>0</v>
      </c>
      <c r="J242" s="142"/>
      <c r="K242" s="142"/>
      <c r="L242" s="142"/>
      <c r="M242" s="142"/>
      <c r="N242" s="142"/>
      <c r="O242" s="142"/>
      <c r="P242" s="142"/>
      <c r="Q242" s="142"/>
      <c r="R242" s="142"/>
      <c r="S242" s="142"/>
      <c r="T242" s="142"/>
      <c r="U242" s="142"/>
      <c r="V242" s="142"/>
      <c r="W242" s="143"/>
      <c r="X242" s="142"/>
      <c r="Y242" s="142"/>
      <c r="Z242" s="142"/>
      <c r="AA242" s="142"/>
      <c r="AB242" s="142"/>
      <c r="AC242" s="142"/>
      <c r="AD242" s="142"/>
      <c r="AE242" s="142"/>
      <c r="AF242" s="142"/>
      <c r="AG242" s="142"/>
    </row>
    <row r="243" spans="1:33" s="142" customFormat="1" x14ac:dyDescent="0.25">
      <c r="A243" s="93">
        <v>45533</v>
      </c>
      <c r="B243" s="94"/>
      <c r="C243" s="95"/>
      <c r="D243" s="96"/>
      <c r="E243" s="97"/>
      <c r="F243" s="98" t="str">
        <f t="shared" si="19"/>
        <v/>
      </c>
      <c r="G243" s="99" t="str">
        <f t="shared" si="18"/>
        <v/>
      </c>
      <c r="H243" s="100">
        <f t="shared" si="20"/>
        <v>0</v>
      </c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66"/>
      <c r="X243" s="8"/>
      <c r="Y243" s="8"/>
      <c r="Z243" s="8"/>
      <c r="AA243" s="8"/>
      <c r="AB243" s="8"/>
      <c r="AC243" s="8"/>
      <c r="AD243" s="8"/>
      <c r="AE243" s="8"/>
      <c r="AF243" s="8"/>
      <c r="AG243" s="8"/>
    </row>
    <row r="244" spans="1:33" x14ac:dyDescent="0.25">
      <c r="A244" s="93">
        <v>45534</v>
      </c>
      <c r="B244" s="94"/>
      <c r="C244" s="95"/>
      <c r="D244" s="96"/>
      <c r="E244" s="97"/>
      <c r="F244" s="98" t="str">
        <f t="shared" si="19"/>
        <v/>
      </c>
      <c r="G244" s="99" t="str">
        <f t="shared" si="18"/>
        <v/>
      </c>
      <c r="H244" s="100">
        <f t="shared" si="20"/>
        <v>0</v>
      </c>
    </row>
    <row r="245" spans="1:33" x14ac:dyDescent="0.25">
      <c r="A245" s="93">
        <v>45535</v>
      </c>
      <c r="B245" s="94"/>
      <c r="C245" s="95"/>
      <c r="D245" s="96"/>
      <c r="E245" s="97"/>
      <c r="F245" s="98" t="str">
        <f t="shared" si="19"/>
        <v/>
      </c>
      <c r="G245" s="99" t="str">
        <f t="shared" si="18"/>
        <v/>
      </c>
      <c r="H245" s="100">
        <f t="shared" si="20"/>
        <v>0</v>
      </c>
    </row>
    <row r="246" spans="1:33" ht="15.75" thickBot="1" x14ac:dyDescent="0.3">
      <c r="A246" s="41">
        <v>45536</v>
      </c>
      <c r="B246" s="42"/>
      <c r="C246" s="43"/>
      <c r="D246" s="44"/>
      <c r="E246" s="45"/>
      <c r="F246" s="46" t="str">
        <f t="shared" si="19"/>
        <v/>
      </c>
      <c r="G246" s="47" t="str">
        <f t="shared" si="18"/>
        <v/>
      </c>
      <c r="H246" s="48">
        <f t="shared" si="20"/>
        <v>0</v>
      </c>
    </row>
    <row r="247" spans="1:33" x14ac:dyDescent="0.25">
      <c r="A247" s="9">
        <v>45537</v>
      </c>
      <c r="B247" s="10"/>
      <c r="C247" s="11"/>
      <c r="D247" s="12"/>
      <c r="E247" s="13"/>
      <c r="F247" s="14" t="str">
        <f t="shared" si="19"/>
        <v/>
      </c>
      <c r="G247" s="15" t="str">
        <f t="shared" si="18"/>
        <v/>
      </c>
      <c r="H247" s="16">
        <f t="shared" si="20"/>
        <v>0</v>
      </c>
    </row>
    <row r="248" spans="1:33" x14ac:dyDescent="0.25">
      <c r="A248" s="20">
        <v>45538</v>
      </c>
      <c r="B248" s="21"/>
      <c r="C248" s="22"/>
      <c r="D248" s="23"/>
      <c r="E248" s="24"/>
      <c r="F248" s="25" t="str">
        <f t="shared" si="19"/>
        <v/>
      </c>
      <c r="G248" s="26" t="str">
        <f t="shared" si="18"/>
        <v/>
      </c>
      <c r="H248" s="27">
        <f t="shared" si="20"/>
        <v>0</v>
      </c>
    </row>
    <row r="249" spans="1:33" x14ac:dyDescent="0.25">
      <c r="A249" s="20">
        <v>45539</v>
      </c>
      <c r="B249" s="31"/>
      <c r="C249" s="32"/>
      <c r="D249" s="33"/>
      <c r="E249" s="34"/>
      <c r="F249" s="35" t="str">
        <f t="shared" si="19"/>
        <v/>
      </c>
      <c r="G249" s="36" t="str">
        <f t="shared" si="18"/>
        <v/>
      </c>
      <c r="H249" s="37">
        <f t="shared" si="20"/>
        <v>0</v>
      </c>
    </row>
    <row r="250" spans="1:33" x14ac:dyDescent="0.25">
      <c r="A250" s="20">
        <v>45540</v>
      </c>
      <c r="B250" s="31"/>
      <c r="C250" s="32"/>
      <c r="D250" s="33"/>
      <c r="E250" s="34"/>
      <c r="F250" s="35" t="str">
        <f t="shared" si="19"/>
        <v/>
      </c>
      <c r="G250" s="36" t="str">
        <f t="shared" si="18"/>
        <v/>
      </c>
      <c r="H250" s="37">
        <f t="shared" si="20"/>
        <v>0</v>
      </c>
    </row>
    <row r="251" spans="1:33" x14ac:dyDescent="0.25">
      <c r="A251" s="20">
        <v>45541</v>
      </c>
      <c r="B251" s="31"/>
      <c r="C251" s="32"/>
      <c r="D251" s="33"/>
      <c r="E251" s="34"/>
      <c r="F251" s="35" t="str">
        <f t="shared" si="19"/>
        <v/>
      </c>
      <c r="G251" s="36" t="str">
        <f t="shared" si="18"/>
        <v/>
      </c>
      <c r="H251" s="37">
        <f t="shared" si="20"/>
        <v>0</v>
      </c>
    </row>
    <row r="252" spans="1:33" x14ac:dyDescent="0.25">
      <c r="A252" s="20">
        <v>45542</v>
      </c>
      <c r="B252" s="31"/>
      <c r="C252" s="32"/>
      <c r="D252" s="33"/>
      <c r="E252" s="34"/>
      <c r="F252" s="35" t="str">
        <f t="shared" si="19"/>
        <v/>
      </c>
      <c r="G252" s="36" t="str">
        <f t="shared" si="18"/>
        <v/>
      </c>
      <c r="H252" s="37">
        <f t="shared" si="20"/>
        <v>0</v>
      </c>
    </row>
    <row r="253" spans="1:33" ht="15.75" thickBot="1" x14ac:dyDescent="0.3">
      <c r="A253" s="41">
        <v>45543</v>
      </c>
      <c r="B253" s="42"/>
      <c r="C253" s="43"/>
      <c r="D253" s="44"/>
      <c r="E253" s="45"/>
      <c r="F253" s="46" t="str">
        <f t="shared" si="19"/>
        <v/>
      </c>
      <c r="G253" s="47" t="str">
        <f t="shared" si="18"/>
        <v/>
      </c>
      <c r="H253" s="48">
        <f t="shared" si="20"/>
        <v>0</v>
      </c>
    </row>
    <row r="254" spans="1:33" x14ac:dyDescent="0.25">
      <c r="A254" s="9">
        <v>45544</v>
      </c>
      <c r="B254" s="10"/>
      <c r="C254" s="11"/>
      <c r="D254" s="12"/>
      <c r="E254" s="13"/>
      <c r="F254" s="14" t="str">
        <f t="shared" si="19"/>
        <v/>
      </c>
      <c r="G254" s="15" t="str">
        <f t="shared" si="18"/>
        <v/>
      </c>
      <c r="H254" s="16">
        <f t="shared" si="20"/>
        <v>0</v>
      </c>
    </row>
    <row r="255" spans="1:33" x14ac:dyDescent="0.25">
      <c r="A255" s="20">
        <v>45545</v>
      </c>
      <c r="B255" s="21"/>
      <c r="C255" s="22"/>
      <c r="D255" s="23"/>
      <c r="E255" s="24"/>
      <c r="F255" s="25" t="str">
        <f t="shared" si="19"/>
        <v/>
      </c>
      <c r="G255" s="26" t="str">
        <f t="shared" si="18"/>
        <v/>
      </c>
      <c r="H255" s="27">
        <f t="shared" si="20"/>
        <v>0</v>
      </c>
    </row>
    <row r="256" spans="1:33" x14ac:dyDescent="0.25">
      <c r="A256" s="20">
        <v>45546</v>
      </c>
      <c r="B256" s="31"/>
      <c r="C256" s="32"/>
      <c r="D256" s="33"/>
      <c r="E256" s="34"/>
      <c r="F256" s="35" t="str">
        <f t="shared" si="19"/>
        <v/>
      </c>
      <c r="G256" s="36" t="str">
        <f t="shared" si="18"/>
        <v/>
      </c>
      <c r="H256" s="37">
        <f t="shared" si="20"/>
        <v>0</v>
      </c>
    </row>
    <row r="257" spans="1:8" s="8" customFormat="1" x14ac:dyDescent="0.25">
      <c r="A257" s="20">
        <v>45547</v>
      </c>
      <c r="B257" s="31"/>
      <c r="C257" s="32"/>
      <c r="D257" s="33"/>
      <c r="E257" s="34"/>
      <c r="F257" s="35" t="str">
        <f t="shared" si="19"/>
        <v/>
      </c>
      <c r="G257" s="36" t="str">
        <f t="shared" si="18"/>
        <v/>
      </c>
      <c r="H257" s="37">
        <f t="shared" si="20"/>
        <v>0</v>
      </c>
    </row>
    <row r="258" spans="1:8" s="8" customFormat="1" x14ac:dyDescent="0.25">
      <c r="A258" s="20">
        <v>45548</v>
      </c>
      <c r="B258" s="31"/>
      <c r="C258" s="32"/>
      <c r="D258" s="33"/>
      <c r="E258" s="34"/>
      <c r="F258" s="35" t="str">
        <f t="shared" si="19"/>
        <v/>
      </c>
      <c r="G258" s="36" t="str">
        <f t="shared" si="18"/>
        <v/>
      </c>
      <c r="H258" s="37">
        <f t="shared" si="20"/>
        <v>0</v>
      </c>
    </row>
    <row r="259" spans="1:8" s="8" customFormat="1" x14ac:dyDescent="0.25">
      <c r="A259" s="20">
        <v>45549</v>
      </c>
      <c r="B259" s="31"/>
      <c r="C259" s="32"/>
      <c r="D259" s="33"/>
      <c r="E259" s="34"/>
      <c r="F259" s="35" t="str">
        <f t="shared" si="19"/>
        <v/>
      </c>
      <c r="G259" s="36" t="str">
        <f t="shared" si="18"/>
        <v/>
      </c>
      <c r="H259" s="37">
        <f t="shared" si="20"/>
        <v>0</v>
      </c>
    </row>
    <row r="260" spans="1:8" s="8" customFormat="1" ht="15.75" thickBot="1" x14ac:dyDescent="0.3">
      <c r="A260" s="41">
        <v>45550</v>
      </c>
      <c r="B260" s="42"/>
      <c r="C260" s="43"/>
      <c r="D260" s="44"/>
      <c r="E260" s="45"/>
      <c r="F260" s="46" t="str">
        <f t="shared" si="19"/>
        <v/>
      </c>
      <c r="G260" s="47" t="str">
        <f t="shared" ref="G260:G323" si="21">IF(B260&lt;&gt;"",IF(E260&lt;&gt;"",E260/B260,""),"")</f>
        <v/>
      </c>
      <c r="H260" s="48">
        <f t="shared" si="20"/>
        <v>0</v>
      </c>
    </row>
    <row r="261" spans="1:8" s="8" customFormat="1" x14ac:dyDescent="0.25">
      <c r="A261" s="9">
        <v>45551</v>
      </c>
      <c r="B261" s="10"/>
      <c r="C261" s="11"/>
      <c r="D261" s="12"/>
      <c r="E261" s="13"/>
      <c r="F261" s="14" t="str">
        <f t="shared" si="19"/>
        <v/>
      </c>
      <c r="G261" s="15" t="str">
        <f t="shared" si="21"/>
        <v/>
      </c>
      <c r="H261" s="16">
        <f t="shared" si="20"/>
        <v>0</v>
      </c>
    </row>
    <row r="262" spans="1:8" s="8" customFormat="1" x14ac:dyDescent="0.25">
      <c r="A262" s="20">
        <v>45552</v>
      </c>
      <c r="B262" s="21"/>
      <c r="C262" s="22"/>
      <c r="D262" s="23"/>
      <c r="E262" s="24"/>
      <c r="F262" s="25" t="str">
        <f t="shared" si="19"/>
        <v/>
      </c>
      <c r="G262" s="26" t="str">
        <f t="shared" si="21"/>
        <v/>
      </c>
      <c r="H262" s="27">
        <f t="shared" si="20"/>
        <v>0</v>
      </c>
    </row>
    <row r="263" spans="1:8" s="8" customFormat="1" x14ac:dyDescent="0.25">
      <c r="A263" s="20">
        <v>45553</v>
      </c>
      <c r="B263" s="31"/>
      <c r="C263" s="32"/>
      <c r="D263" s="33"/>
      <c r="E263" s="34"/>
      <c r="F263" s="35" t="str">
        <f t="shared" ref="F263:F326" si="22">IF(B263&lt;&gt;"",IF(E263&lt;&gt;"","1:00:00"/(E263/B263),""),"")</f>
        <v/>
      </c>
      <c r="G263" s="36" t="str">
        <f t="shared" si="21"/>
        <v/>
      </c>
      <c r="H263" s="37">
        <f t="shared" si="20"/>
        <v>0</v>
      </c>
    </row>
    <row r="264" spans="1:8" s="8" customFormat="1" x14ac:dyDescent="0.25">
      <c r="A264" s="20">
        <v>45554</v>
      </c>
      <c r="B264" s="31"/>
      <c r="C264" s="32"/>
      <c r="D264" s="33"/>
      <c r="E264" s="34"/>
      <c r="F264" s="35" t="str">
        <f t="shared" si="22"/>
        <v/>
      </c>
      <c r="G264" s="36" t="str">
        <f t="shared" si="21"/>
        <v/>
      </c>
      <c r="H264" s="37">
        <f t="shared" si="20"/>
        <v>0</v>
      </c>
    </row>
    <row r="265" spans="1:8" s="8" customFormat="1" x14ac:dyDescent="0.25">
      <c r="A265" s="20">
        <v>45555</v>
      </c>
      <c r="B265" s="31"/>
      <c r="C265" s="32"/>
      <c r="D265" s="33"/>
      <c r="E265" s="34"/>
      <c r="F265" s="35" t="str">
        <f t="shared" si="22"/>
        <v/>
      </c>
      <c r="G265" s="36" t="str">
        <f t="shared" si="21"/>
        <v/>
      </c>
      <c r="H265" s="37">
        <f t="shared" si="20"/>
        <v>0</v>
      </c>
    </row>
    <row r="266" spans="1:8" s="8" customFormat="1" x14ac:dyDescent="0.25">
      <c r="A266" s="20">
        <v>45556</v>
      </c>
      <c r="B266" s="31"/>
      <c r="C266" s="32"/>
      <c r="D266" s="33"/>
      <c r="E266" s="34"/>
      <c r="F266" s="35" t="str">
        <f t="shared" si="22"/>
        <v/>
      </c>
      <c r="G266" s="36" t="str">
        <f t="shared" si="21"/>
        <v/>
      </c>
      <c r="H266" s="37">
        <f t="shared" si="20"/>
        <v>0</v>
      </c>
    </row>
    <row r="267" spans="1:8" s="8" customFormat="1" ht="15.75" thickBot="1" x14ac:dyDescent="0.3">
      <c r="A267" s="41">
        <v>45557</v>
      </c>
      <c r="B267" s="42"/>
      <c r="C267" s="43"/>
      <c r="D267" s="44"/>
      <c r="E267" s="45"/>
      <c r="F267" s="46" t="str">
        <f t="shared" si="22"/>
        <v/>
      </c>
      <c r="G267" s="47" t="str">
        <f t="shared" si="21"/>
        <v/>
      </c>
      <c r="H267" s="48">
        <f t="shared" si="20"/>
        <v>0</v>
      </c>
    </row>
    <row r="268" spans="1:8" s="8" customFormat="1" x14ac:dyDescent="0.25">
      <c r="A268" s="9">
        <v>45558</v>
      </c>
      <c r="B268" s="10"/>
      <c r="C268" s="11"/>
      <c r="D268" s="12"/>
      <c r="E268" s="13"/>
      <c r="F268" s="14" t="str">
        <f t="shared" si="22"/>
        <v/>
      </c>
      <c r="G268" s="15" t="str">
        <f t="shared" si="21"/>
        <v/>
      </c>
      <c r="H268" s="16">
        <f t="shared" si="20"/>
        <v>0</v>
      </c>
    </row>
    <row r="269" spans="1:8" s="8" customFormat="1" x14ac:dyDescent="0.25">
      <c r="A269" s="20">
        <v>45559</v>
      </c>
      <c r="B269" s="21"/>
      <c r="C269" s="22"/>
      <c r="D269" s="23"/>
      <c r="E269" s="24"/>
      <c r="F269" s="25" t="str">
        <f t="shared" si="22"/>
        <v/>
      </c>
      <c r="G269" s="26" t="str">
        <f t="shared" si="21"/>
        <v/>
      </c>
      <c r="H269" s="27">
        <f t="shared" si="20"/>
        <v>0</v>
      </c>
    </row>
    <row r="270" spans="1:8" s="8" customFormat="1" x14ac:dyDescent="0.25">
      <c r="A270" s="20">
        <v>45560</v>
      </c>
      <c r="B270" s="31"/>
      <c r="C270" s="32"/>
      <c r="D270" s="33"/>
      <c r="E270" s="34"/>
      <c r="F270" s="35" t="str">
        <f t="shared" si="22"/>
        <v/>
      </c>
      <c r="G270" s="36" t="str">
        <f t="shared" si="21"/>
        <v/>
      </c>
      <c r="H270" s="37">
        <f t="shared" si="20"/>
        <v>0</v>
      </c>
    </row>
    <row r="271" spans="1:8" s="8" customFormat="1" x14ac:dyDescent="0.25">
      <c r="A271" s="20">
        <v>45561</v>
      </c>
      <c r="B271" s="31"/>
      <c r="C271" s="32"/>
      <c r="D271" s="33"/>
      <c r="E271" s="34"/>
      <c r="F271" s="35" t="str">
        <f t="shared" si="22"/>
        <v/>
      </c>
      <c r="G271" s="36" t="str">
        <f t="shared" si="21"/>
        <v/>
      </c>
      <c r="H271" s="37">
        <f t="shared" si="20"/>
        <v>0</v>
      </c>
    </row>
    <row r="272" spans="1:8" s="8" customFormat="1" x14ac:dyDescent="0.25">
      <c r="A272" s="20">
        <v>45562</v>
      </c>
      <c r="B272" s="31"/>
      <c r="C272" s="32"/>
      <c r="D272" s="33"/>
      <c r="E272" s="34"/>
      <c r="F272" s="35" t="str">
        <f t="shared" si="22"/>
        <v/>
      </c>
      <c r="G272" s="36" t="str">
        <f t="shared" si="21"/>
        <v/>
      </c>
      <c r="H272" s="37">
        <f t="shared" ref="H272:H335" si="23">SUM(B266:B272)</f>
        <v>0</v>
      </c>
    </row>
    <row r="273" spans="1:8" s="8" customFormat="1" x14ac:dyDescent="0.25">
      <c r="A273" s="20">
        <v>45563</v>
      </c>
      <c r="B273" s="31"/>
      <c r="C273" s="32"/>
      <c r="D273" s="33"/>
      <c r="E273" s="34"/>
      <c r="F273" s="35" t="str">
        <f t="shared" si="22"/>
        <v/>
      </c>
      <c r="G273" s="36" t="str">
        <f t="shared" si="21"/>
        <v/>
      </c>
      <c r="H273" s="37">
        <f t="shared" si="23"/>
        <v>0</v>
      </c>
    </row>
    <row r="274" spans="1:8" s="8" customFormat="1" ht="15.75" thickBot="1" x14ac:dyDescent="0.3">
      <c r="A274" s="41">
        <v>45564</v>
      </c>
      <c r="B274" s="42"/>
      <c r="C274" s="43"/>
      <c r="D274" s="44"/>
      <c r="E274" s="45"/>
      <c r="F274" s="46" t="str">
        <f t="shared" si="22"/>
        <v/>
      </c>
      <c r="G274" s="47" t="str">
        <f t="shared" si="21"/>
        <v/>
      </c>
      <c r="H274" s="48">
        <f t="shared" si="23"/>
        <v>0</v>
      </c>
    </row>
    <row r="275" spans="1:8" s="8" customFormat="1" x14ac:dyDescent="0.25">
      <c r="A275" s="9">
        <v>45565</v>
      </c>
      <c r="B275" s="10"/>
      <c r="C275" s="11"/>
      <c r="D275" s="12"/>
      <c r="E275" s="13"/>
      <c r="F275" s="14" t="str">
        <f t="shared" si="22"/>
        <v/>
      </c>
      <c r="G275" s="15" t="str">
        <f t="shared" si="21"/>
        <v/>
      </c>
      <c r="H275" s="16">
        <f t="shared" si="23"/>
        <v>0</v>
      </c>
    </row>
    <row r="276" spans="1:8" s="8" customFormat="1" x14ac:dyDescent="0.25">
      <c r="A276" s="93">
        <v>45566</v>
      </c>
      <c r="B276" s="119"/>
      <c r="C276" s="120"/>
      <c r="D276" s="121"/>
      <c r="E276" s="122"/>
      <c r="F276" s="123" t="str">
        <f t="shared" si="22"/>
        <v/>
      </c>
      <c r="G276" s="124" t="str">
        <f t="shared" si="21"/>
        <v/>
      </c>
      <c r="H276" s="125">
        <f t="shared" si="23"/>
        <v>0</v>
      </c>
    </row>
    <row r="277" spans="1:8" s="8" customFormat="1" x14ac:dyDescent="0.25">
      <c r="A277" s="93">
        <v>45567</v>
      </c>
      <c r="B277" s="94"/>
      <c r="C277" s="95"/>
      <c r="D277" s="96"/>
      <c r="E277" s="97"/>
      <c r="F277" s="98" t="str">
        <f t="shared" si="22"/>
        <v/>
      </c>
      <c r="G277" s="99" t="str">
        <f t="shared" si="21"/>
        <v/>
      </c>
      <c r="H277" s="100">
        <f t="shared" si="23"/>
        <v>0</v>
      </c>
    </row>
    <row r="278" spans="1:8" s="8" customFormat="1" x14ac:dyDescent="0.25">
      <c r="A278" s="93">
        <v>45568</v>
      </c>
      <c r="B278" s="94"/>
      <c r="C278" s="95"/>
      <c r="D278" s="96"/>
      <c r="E278" s="97"/>
      <c r="F278" s="98" t="str">
        <f t="shared" si="22"/>
        <v/>
      </c>
      <c r="G278" s="99" t="str">
        <f t="shared" si="21"/>
        <v/>
      </c>
      <c r="H278" s="100">
        <f t="shared" si="23"/>
        <v>0</v>
      </c>
    </row>
    <row r="279" spans="1:8" s="8" customFormat="1" x14ac:dyDescent="0.25">
      <c r="A279" s="93">
        <v>45569</v>
      </c>
      <c r="B279" s="94"/>
      <c r="C279" s="95"/>
      <c r="D279" s="96"/>
      <c r="E279" s="97"/>
      <c r="F279" s="98" t="str">
        <f t="shared" si="22"/>
        <v/>
      </c>
      <c r="G279" s="99" t="str">
        <f t="shared" si="21"/>
        <v/>
      </c>
      <c r="H279" s="100">
        <f t="shared" si="23"/>
        <v>0</v>
      </c>
    </row>
    <row r="280" spans="1:8" s="8" customFormat="1" x14ac:dyDescent="0.25">
      <c r="A280" s="93">
        <v>45570</v>
      </c>
      <c r="B280" s="94"/>
      <c r="C280" s="95"/>
      <c r="D280" s="96"/>
      <c r="E280" s="97"/>
      <c r="F280" s="98" t="str">
        <f t="shared" si="22"/>
        <v/>
      </c>
      <c r="G280" s="99" t="str">
        <f t="shared" si="21"/>
        <v/>
      </c>
      <c r="H280" s="100">
        <f t="shared" si="23"/>
        <v>0</v>
      </c>
    </row>
    <row r="281" spans="1:8" s="8" customFormat="1" ht="15.75" thickBot="1" x14ac:dyDescent="0.3">
      <c r="A281" s="102">
        <v>45571</v>
      </c>
      <c r="B281" s="103"/>
      <c r="C281" s="104"/>
      <c r="D281" s="105"/>
      <c r="E281" s="106"/>
      <c r="F281" s="107" t="str">
        <f t="shared" si="22"/>
        <v/>
      </c>
      <c r="G281" s="108" t="str">
        <f t="shared" si="21"/>
        <v/>
      </c>
      <c r="H281" s="109">
        <f t="shared" si="23"/>
        <v>0</v>
      </c>
    </row>
    <row r="282" spans="1:8" s="8" customFormat="1" x14ac:dyDescent="0.25">
      <c r="A282" s="111">
        <v>45572</v>
      </c>
      <c r="B282" s="112"/>
      <c r="C282" s="113"/>
      <c r="D282" s="114"/>
      <c r="E282" s="115"/>
      <c r="F282" s="116" t="str">
        <f t="shared" si="22"/>
        <v/>
      </c>
      <c r="G282" s="117" t="str">
        <f t="shared" si="21"/>
        <v/>
      </c>
      <c r="H282" s="118">
        <f t="shared" si="23"/>
        <v>0</v>
      </c>
    </row>
    <row r="283" spans="1:8" s="8" customFormat="1" x14ac:dyDescent="0.25">
      <c r="A283" s="93">
        <v>45573</v>
      </c>
      <c r="B283" s="119"/>
      <c r="C283" s="120"/>
      <c r="D283" s="121"/>
      <c r="E283" s="122"/>
      <c r="F283" s="123" t="str">
        <f t="shared" si="22"/>
        <v/>
      </c>
      <c r="G283" s="124" t="str">
        <f t="shared" si="21"/>
        <v/>
      </c>
      <c r="H283" s="125">
        <f t="shared" si="23"/>
        <v>0</v>
      </c>
    </row>
    <row r="284" spans="1:8" s="8" customFormat="1" x14ac:dyDescent="0.25">
      <c r="A284" s="93">
        <v>45574</v>
      </c>
      <c r="B284" s="94"/>
      <c r="C284" s="95"/>
      <c r="D284" s="96"/>
      <c r="E284" s="97"/>
      <c r="F284" s="98" t="str">
        <f t="shared" si="22"/>
        <v/>
      </c>
      <c r="G284" s="99" t="str">
        <f t="shared" si="21"/>
        <v/>
      </c>
      <c r="H284" s="100">
        <f t="shared" si="23"/>
        <v>0</v>
      </c>
    </row>
    <row r="285" spans="1:8" s="8" customFormat="1" x14ac:dyDescent="0.25">
      <c r="A285" s="93">
        <v>45575</v>
      </c>
      <c r="B285" s="94"/>
      <c r="C285" s="95"/>
      <c r="D285" s="96"/>
      <c r="E285" s="97"/>
      <c r="F285" s="98" t="str">
        <f t="shared" si="22"/>
        <v/>
      </c>
      <c r="G285" s="99" t="str">
        <f t="shared" si="21"/>
        <v/>
      </c>
      <c r="H285" s="100">
        <f t="shared" si="23"/>
        <v>0</v>
      </c>
    </row>
    <row r="286" spans="1:8" s="8" customFormat="1" x14ac:dyDescent="0.25">
      <c r="A286" s="93">
        <v>45576</v>
      </c>
      <c r="B286" s="94"/>
      <c r="C286" s="95"/>
      <c r="D286" s="96"/>
      <c r="E286" s="97"/>
      <c r="F286" s="98" t="str">
        <f t="shared" si="22"/>
        <v/>
      </c>
      <c r="G286" s="99" t="str">
        <f t="shared" si="21"/>
        <v/>
      </c>
      <c r="H286" s="100">
        <f t="shared" si="23"/>
        <v>0</v>
      </c>
    </row>
    <row r="287" spans="1:8" s="8" customFormat="1" x14ac:dyDescent="0.25">
      <c r="A287" s="93">
        <v>45577</v>
      </c>
      <c r="B287" s="94"/>
      <c r="C287" s="95"/>
      <c r="D287" s="96"/>
      <c r="E287" s="97"/>
      <c r="F287" s="98" t="str">
        <f t="shared" si="22"/>
        <v/>
      </c>
      <c r="G287" s="99" t="str">
        <f t="shared" si="21"/>
        <v/>
      </c>
      <c r="H287" s="100">
        <f t="shared" si="23"/>
        <v>0</v>
      </c>
    </row>
    <row r="288" spans="1:8" s="8" customFormat="1" ht="15.75" thickBot="1" x14ac:dyDescent="0.3">
      <c r="A288" s="102">
        <v>45578</v>
      </c>
      <c r="B288" s="103"/>
      <c r="C288" s="104"/>
      <c r="D288" s="105"/>
      <c r="E288" s="106"/>
      <c r="F288" s="107" t="str">
        <f t="shared" si="22"/>
        <v/>
      </c>
      <c r="G288" s="108" t="str">
        <f t="shared" si="21"/>
        <v/>
      </c>
      <c r="H288" s="109">
        <f t="shared" si="23"/>
        <v>0</v>
      </c>
    </row>
    <row r="289" spans="1:8" s="8" customFormat="1" x14ac:dyDescent="0.25">
      <c r="A289" s="111">
        <v>45579</v>
      </c>
      <c r="B289" s="112"/>
      <c r="C289" s="113"/>
      <c r="D289" s="114"/>
      <c r="E289" s="115"/>
      <c r="F289" s="116" t="str">
        <f t="shared" si="22"/>
        <v/>
      </c>
      <c r="G289" s="117" t="str">
        <f t="shared" si="21"/>
        <v/>
      </c>
      <c r="H289" s="118">
        <f t="shared" si="23"/>
        <v>0</v>
      </c>
    </row>
    <row r="290" spans="1:8" s="8" customFormat="1" x14ac:dyDescent="0.25">
      <c r="A290" s="93">
        <v>45580</v>
      </c>
      <c r="B290" s="119"/>
      <c r="C290" s="120"/>
      <c r="D290" s="121"/>
      <c r="E290" s="122"/>
      <c r="F290" s="123" t="str">
        <f t="shared" si="22"/>
        <v/>
      </c>
      <c r="G290" s="124" t="str">
        <f t="shared" si="21"/>
        <v/>
      </c>
      <c r="H290" s="125">
        <f t="shared" si="23"/>
        <v>0</v>
      </c>
    </row>
    <row r="291" spans="1:8" s="8" customFormat="1" x14ac:dyDescent="0.25">
      <c r="A291" s="93">
        <v>45581</v>
      </c>
      <c r="B291" s="94"/>
      <c r="C291" s="95"/>
      <c r="D291" s="96"/>
      <c r="E291" s="97"/>
      <c r="F291" s="98" t="str">
        <f t="shared" si="22"/>
        <v/>
      </c>
      <c r="G291" s="99" t="str">
        <f t="shared" si="21"/>
        <v/>
      </c>
      <c r="H291" s="100">
        <f t="shared" si="23"/>
        <v>0</v>
      </c>
    </row>
    <row r="292" spans="1:8" s="8" customFormat="1" x14ac:dyDescent="0.25">
      <c r="A292" s="93">
        <v>45582</v>
      </c>
      <c r="B292" s="94"/>
      <c r="C292" s="95"/>
      <c r="D292" s="96"/>
      <c r="E292" s="97"/>
      <c r="F292" s="98" t="str">
        <f t="shared" si="22"/>
        <v/>
      </c>
      <c r="G292" s="99" t="str">
        <f t="shared" si="21"/>
        <v/>
      </c>
      <c r="H292" s="100">
        <f t="shared" si="23"/>
        <v>0</v>
      </c>
    </row>
    <row r="293" spans="1:8" s="8" customFormat="1" x14ac:dyDescent="0.25">
      <c r="A293" s="93">
        <v>45583</v>
      </c>
      <c r="B293" s="94"/>
      <c r="C293" s="95"/>
      <c r="D293" s="96"/>
      <c r="E293" s="97"/>
      <c r="F293" s="98" t="str">
        <f t="shared" si="22"/>
        <v/>
      </c>
      <c r="G293" s="99" t="str">
        <f t="shared" si="21"/>
        <v/>
      </c>
      <c r="H293" s="100">
        <f t="shared" si="23"/>
        <v>0</v>
      </c>
    </row>
    <row r="294" spans="1:8" s="8" customFormat="1" x14ac:dyDescent="0.25">
      <c r="A294" s="93">
        <v>45584</v>
      </c>
      <c r="B294" s="94"/>
      <c r="C294" s="95"/>
      <c r="D294" s="96"/>
      <c r="E294" s="97"/>
      <c r="F294" s="98" t="str">
        <f t="shared" si="22"/>
        <v/>
      </c>
      <c r="G294" s="99" t="str">
        <f t="shared" si="21"/>
        <v/>
      </c>
      <c r="H294" s="100">
        <f t="shared" si="23"/>
        <v>0</v>
      </c>
    </row>
    <row r="295" spans="1:8" s="8" customFormat="1" ht="15.75" thickBot="1" x14ac:dyDescent="0.3">
      <c r="A295" s="102">
        <v>45585</v>
      </c>
      <c r="B295" s="103"/>
      <c r="C295" s="104"/>
      <c r="D295" s="105"/>
      <c r="E295" s="106"/>
      <c r="F295" s="107" t="str">
        <f t="shared" si="22"/>
        <v/>
      </c>
      <c r="G295" s="108" t="str">
        <f t="shared" si="21"/>
        <v/>
      </c>
      <c r="H295" s="109">
        <f t="shared" si="23"/>
        <v>0</v>
      </c>
    </row>
    <row r="296" spans="1:8" s="8" customFormat="1" x14ac:dyDescent="0.25">
      <c r="A296" s="144">
        <v>45586</v>
      </c>
      <c r="B296" s="112"/>
      <c r="C296" s="113"/>
      <c r="D296" s="114"/>
      <c r="E296" s="115"/>
      <c r="F296" s="116" t="str">
        <f t="shared" si="22"/>
        <v/>
      </c>
      <c r="G296" s="117" t="str">
        <f t="shared" si="21"/>
        <v/>
      </c>
      <c r="H296" s="118">
        <f t="shared" si="23"/>
        <v>0</v>
      </c>
    </row>
    <row r="297" spans="1:8" s="8" customFormat="1" x14ac:dyDescent="0.25">
      <c r="A297" s="144">
        <v>45587</v>
      </c>
      <c r="B297" s="119"/>
      <c r="C297" s="120"/>
      <c r="D297" s="121"/>
      <c r="E297" s="122"/>
      <c r="F297" s="123" t="str">
        <f t="shared" si="22"/>
        <v/>
      </c>
      <c r="G297" s="124" t="str">
        <f t="shared" si="21"/>
        <v/>
      </c>
      <c r="H297" s="125">
        <f t="shared" si="23"/>
        <v>0</v>
      </c>
    </row>
    <row r="298" spans="1:8" s="8" customFormat="1" x14ac:dyDescent="0.25">
      <c r="A298" s="144">
        <v>45588</v>
      </c>
      <c r="B298" s="94"/>
      <c r="C298" s="95"/>
      <c r="D298" s="96"/>
      <c r="E298" s="97"/>
      <c r="F298" s="98" t="str">
        <f t="shared" si="22"/>
        <v/>
      </c>
      <c r="G298" s="99" t="str">
        <f t="shared" si="21"/>
        <v/>
      </c>
      <c r="H298" s="100">
        <f t="shared" si="23"/>
        <v>0</v>
      </c>
    </row>
    <row r="299" spans="1:8" s="8" customFormat="1" x14ac:dyDescent="0.25">
      <c r="A299" s="144">
        <v>45589</v>
      </c>
      <c r="B299" s="94"/>
      <c r="C299" s="95"/>
      <c r="D299" s="96"/>
      <c r="E299" s="97"/>
      <c r="F299" s="98" t="str">
        <f t="shared" si="22"/>
        <v/>
      </c>
      <c r="G299" s="99" t="str">
        <f t="shared" si="21"/>
        <v/>
      </c>
      <c r="H299" s="100">
        <f t="shared" si="23"/>
        <v>0</v>
      </c>
    </row>
    <row r="300" spans="1:8" s="8" customFormat="1" x14ac:dyDescent="0.25">
      <c r="A300" s="144">
        <v>45590</v>
      </c>
      <c r="B300" s="94"/>
      <c r="C300" s="95"/>
      <c r="D300" s="96"/>
      <c r="E300" s="97"/>
      <c r="F300" s="98" t="str">
        <f t="shared" si="22"/>
        <v/>
      </c>
      <c r="G300" s="99" t="str">
        <f t="shared" si="21"/>
        <v/>
      </c>
      <c r="H300" s="100">
        <f t="shared" si="23"/>
        <v>0</v>
      </c>
    </row>
    <row r="301" spans="1:8" s="8" customFormat="1" x14ac:dyDescent="0.25">
      <c r="A301" s="144">
        <v>45591</v>
      </c>
      <c r="B301" s="94"/>
      <c r="C301" s="95"/>
      <c r="D301" s="96"/>
      <c r="E301" s="97"/>
      <c r="F301" s="98" t="str">
        <f t="shared" si="22"/>
        <v/>
      </c>
      <c r="G301" s="99" t="str">
        <f t="shared" si="21"/>
        <v/>
      </c>
      <c r="H301" s="100">
        <f t="shared" si="23"/>
        <v>0</v>
      </c>
    </row>
    <row r="302" spans="1:8" s="8" customFormat="1" ht="15.75" thickBot="1" x14ac:dyDescent="0.3">
      <c r="A302" s="144">
        <v>45592</v>
      </c>
      <c r="B302" s="103"/>
      <c r="C302" s="104"/>
      <c r="D302" s="105"/>
      <c r="E302" s="106"/>
      <c r="F302" s="107" t="str">
        <f t="shared" si="22"/>
        <v/>
      </c>
      <c r="G302" s="108" t="str">
        <f t="shared" si="21"/>
        <v/>
      </c>
      <c r="H302" s="109">
        <f t="shared" si="23"/>
        <v>0</v>
      </c>
    </row>
    <row r="303" spans="1:8" s="8" customFormat="1" x14ac:dyDescent="0.25">
      <c r="A303" s="111">
        <v>45593</v>
      </c>
      <c r="B303" s="112"/>
      <c r="C303" s="113"/>
      <c r="D303" s="114"/>
      <c r="E303" s="115"/>
      <c r="F303" s="116" t="str">
        <f t="shared" si="22"/>
        <v/>
      </c>
      <c r="G303" s="117" t="str">
        <f t="shared" si="21"/>
        <v/>
      </c>
      <c r="H303" s="118">
        <f t="shared" si="23"/>
        <v>0</v>
      </c>
    </row>
    <row r="304" spans="1:8" s="8" customFormat="1" x14ac:dyDescent="0.25">
      <c r="A304" s="93">
        <v>45594</v>
      </c>
      <c r="B304" s="119"/>
      <c r="C304" s="120"/>
      <c r="D304" s="121"/>
      <c r="E304" s="122"/>
      <c r="F304" s="123" t="str">
        <f t="shared" si="22"/>
        <v/>
      </c>
      <c r="G304" s="124" t="str">
        <f t="shared" si="21"/>
        <v/>
      </c>
      <c r="H304" s="125">
        <f t="shared" si="23"/>
        <v>0</v>
      </c>
    </row>
    <row r="305" spans="1:8" s="8" customFormat="1" x14ac:dyDescent="0.25">
      <c r="A305" s="93">
        <v>45595</v>
      </c>
      <c r="B305" s="94"/>
      <c r="C305" s="95"/>
      <c r="D305" s="96"/>
      <c r="E305" s="97"/>
      <c r="F305" s="98" t="str">
        <f t="shared" si="22"/>
        <v/>
      </c>
      <c r="G305" s="99" t="str">
        <f t="shared" si="21"/>
        <v/>
      </c>
      <c r="H305" s="100">
        <f t="shared" si="23"/>
        <v>0</v>
      </c>
    </row>
    <row r="306" spans="1:8" s="8" customFormat="1" x14ac:dyDescent="0.25">
      <c r="A306" s="93">
        <v>45596</v>
      </c>
      <c r="B306" s="94"/>
      <c r="C306" s="95"/>
      <c r="D306" s="96"/>
      <c r="E306" s="97"/>
      <c r="F306" s="98" t="str">
        <f t="shared" si="22"/>
        <v/>
      </c>
      <c r="G306" s="99" t="str">
        <f t="shared" si="21"/>
        <v/>
      </c>
      <c r="H306" s="100">
        <f t="shared" si="23"/>
        <v>0</v>
      </c>
    </row>
    <row r="307" spans="1:8" s="8" customFormat="1" x14ac:dyDescent="0.25">
      <c r="A307" s="20">
        <v>45597</v>
      </c>
      <c r="B307" s="31"/>
      <c r="C307" s="32"/>
      <c r="D307" s="33"/>
      <c r="E307" s="34"/>
      <c r="F307" s="35" t="str">
        <f t="shared" si="22"/>
        <v/>
      </c>
      <c r="G307" s="36" t="str">
        <f t="shared" si="21"/>
        <v/>
      </c>
      <c r="H307" s="37">
        <f t="shared" si="23"/>
        <v>0</v>
      </c>
    </row>
    <row r="308" spans="1:8" s="8" customFormat="1" x14ac:dyDescent="0.25">
      <c r="A308" s="20">
        <v>45598</v>
      </c>
      <c r="B308" s="31"/>
      <c r="C308" s="32"/>
      <c r="D308" s="33"/>
      <c r="E308" s="34"/>
      <c r="F308" s="35" t="str">
        <f t="shared" si="22"/>
        <v/>
      </c>
      <c r="G308" s="36" t="str">
        <f t="shared" si="21"/>
        <v/>
      </c>
      <c r="H308" s="37">
        <f t="shared" si="23"/>
        <v>0</v>
      </c>
    </row>
    <row r="309" spans="1:8" s="8" customFormat="1" ht="15.75" thickBot="1" x14ac:dyDescent="0.3">
      <c r="A309" s="41">
        <v>45599</v>
      </c>
      <c r="B309" s="42"/>
      <c r="C309" s="43"/>
      <c r="D309" s="44"/>
      <c r="E309" s="45"/>
      <c r="F309" s="46" t="str">
        <f t="shared" si="22"/>
        <v/>
      </c>
      <c r="G309" s="47" t="str">
        <f t="shared" si="21"/>
        <v/>
      </c>
      <c r="H309" s="48">
        <f t="shared" si="23"/>
        <v>0</v>
      </c>
    </row>
    <row r="310" spans="1:8" s="8" customFormat="1" x14ac:dyDescent="0.25">
      <c r="A310" s="9">
        <v>45600</v>
      </c>
      <c r="B310" s="10"/>
      <c r="C310" s="11"/>
      <c r="D310" s="12"/>
      <c r="E310" s="13"/>
      <c r="F310" s="14" t="str">
        <f t="shared" si="22"/>
        <v/>
      </c>
      <c r="G310" s="15" t="str">
        <f t="shared" si="21"/>
        <v/>
      </c>
      <c r="H310" s="16">
        <f t="shared" si="23"/>
        <v>0</v>
      </c>
    </row>
    <row r="311" spans="1:8" s="8" customFormat="1" x14ac:dyDescent="0.25">
      <c r="A311" s="20">
        <v>45601</v>
      </c>
      <c r="B311" s="21"/>
      <c r="C311" s="22"/>
      <c r="D311" s="23"/>
      <c r="E311" s="24"/>
      <c r="F311" s="25" t="str">
        <f t="shared" si="22"/>
        <v/>
      </c>
      <c r="G311" s="26" t="str">
        <f t="shared" si="21"/>
        <v/>
      </c>
      <c r="H311" s="27">
        <f t="shared" si="23"/>
        <v>0</v>
      </c>
    </row>
    <row r="312" spans="1:8" s="8" customFormat="1" x14ac:dyDescent="0.25">
      <c r="A312" s="20">
        <v>45602</v>
      </c>
      <c r="B312" s="31"/>
      <c r="C312" s="32"/>
      <c r="D312" s="33"/>
      <c r="E312" s="34"/>
      <c r="F312" s="35" t="str">
        <f t="shared" si="22"/>
        <v/>
      </c>
      <c r="G312" s="36" t="str">
        <f t="shared" si="21"/>
        <v/>
      </c>
      <c r="H312" s="37">
        <f t="shared" si="23"/>
        <v>0</v>
      </c>
    </row>
    <row r="313" spans="1:8" s="8" customFormat="1" x14ac:dyDescent="0.25">
      <c r="A313" s="20">
        <v>45603</v>
      </c>
      <c r="B313" s="31"/>
      <c r="C313" s="32"/>
      <c r="D313" s="33"/>
      <c r="E313" s="34"/>
      <c r="F313" s="35" t="str">
        <f t="shared" si="22"/>
        <v/>
      </c>
      <c r="G313" s="36" t="str">
        <f t="shared" si="21"/>
        <v/>
      </c>
      <c r="H313" s="37">
        <f t="shared" si="23"/>
        <v>0</v>
      </c>
    </row>
    <row r="314" spans="1:8" s="8" customFormat="1" x14ac:dyDescent="0.25">
      <c r="A314" s="20">
        <v>45604</v>
      </c>
      <c r="B314" s="31"/>
      <c r="C314" s="32"/>
      <c r="D314" s="33"/>
      <c r="E314" s="34"/>
      <c r="F314" s="35" t="str">
        <f t="shared" si="22"/>
        <v/>
      </c>
      <c r="G314" s="36" t="str">
        <f t="shared" si="21"/>
        <v/>
      </c>
      <c r="H314" s="37">
        <f t="shared" si="23"/>
        <v>0</v>
      </c>
    </row>
    <row r="315" spans="1:8" s="8" customFormat="1" x14ac:dyDescent="0.25">
      <c r="A315" s="20">
        <v>45605</v>
      </c>
      <c r="B315" s="31"/>
      <c r="C315" s="32"/>
      <c r="D315" s="33"/>
      <c r="E315" s="34"/>
      <c r="F315" s="35" t="str">
        <f t="shared" si="22"/>
        <v/>
      </c>
      <c r="G315" s="36" t="str">
        <f t="shared" si="21"/>
        <v/>
      </c>
      <c r="H315" s="37">
        <f t="shared" si="23"/>
        <v>0</v>
      </c>
    </row>
    <row r="316" spans="1:8" s="8" customFormat="1" ht="15.75" thickBot="1" x14ac:dyDescent="0.3">
      <c r="A316" s="41">
        <v>45606</v>
      </c>
      <c r="B316" s="42"/>
      <c r="C316" s="43"/>
      <c r="D316" s="44"/>
      <c r="E316" s="45"/>
      <c r="F316" s="46" t="str">
        <f t="shared" si="22"/>
        <v/>
      </c>
      <c r="G316" s="47" t="str">
        <f t="shared" si="21"/>
        <v/>
      </c>
      <c r="H316" s="48">
        <f t="shared" si="23"/>
        <v>0</v>
      </c>
    </row>
    <row r="317" spans="1:8" s="8" customFormat="1" x14ac:dyDescent="0.25">
      <c r="A317" s="9">
        <v>45607</v>
      </c>
      <c r="B317" s="10"/>
      <c r="C317" s="11"/>
      <c r="D317" s="12"/>
      <c r="E317" s="13"/>
      <c r="F317" s="14" t="str">
        <f t="shared" si="22"/>
        <v/>
      </c>
      <c r="G317" s="15" t="str">
        <f t="shared" si="21"/>
        <v/>
      </c>
      <c r="H317" s="16">
        <f t="shared" si="23"/>
        <v>0</v>
      </c>
    </row>
    <row r="318" spans="1:8" s="8" customFormat="1" x14ac:dyDescent="0.25">
      <c r="A318" s="20">
        <v>45608</v>
      </c>
      <c r="B318" s="21"/>
      <c r="C318" s="22"/>
      <c r="D318" s="23"/>
      <c r="E318" s="24"/>
      <c r="F318" s="25" t="str">
        <f t="shared" si="22"/>
        <v/>
      </c>
      <c r="G318" s="26" t="str">
        <f t="shared" si="21"/>
        <v/>
      </c>
      <c r="H318" s="27">
        <f t="shared" si="23"/>
        <v>0</v>
      </c>
    </row>
    <row r="319" spans="1:8" s="8" customFormat="1" x14ac:dyDescent="0.25">
      <c r="A319" s="20">
        <v>45609</v>
      </c>
      <c r="B319" s="31"/>
      <c r="C319" s="32"/>
      <c r="D319" s="33"/>
      <c r="E319" s="34"/>
      <c r="F319" s="35" t="str">
        <f t="shared" si="22"/>
        <v/>
      </c>
      <c r="G319" s="36" t="str">
        <f t="shared" si="21"/>
        <v/>
      </c>
      <c r="H319" s="37">
        <f t="shared" si="23"/>
        <v>0</v>
      </c>
    </row>
    <row r="320" spans="1:8" s="8" customFormat="1" x14ac:dyDescent="0.25">
      <c r="A320" s="20">
        <v>45610</v>
      </c>
      <c r="B320" s="31"/>
      <c r="C320" s="32"/>
      <c r="D320" s="33"/>
      <c r="E320" s="34"/>
      <c r="F320" s="35" t="str">
        <f t="shared" si="22"/>
        <v/>
      </c>
      <c r="G320" s="36" t="str">
        <f t="shared" si="21"/>
        <v/>
      </c>
      <c r="H320" s="37">
        <f t="shared" si="23"/>
        <v>0</v>
      </c>
    </row>
    <row r="321" spans="1:8" s="8" customFormat="1" x14ac:dyDescent="0.25">
      <c r="A321" s="20">
        <v>45611</v>
      </c>
      <c r="B321" s="31"/>
      <c r="C321" s="32"/>
      <c r="D321" s="33"/>
      <c r="E321" s="34"/>
      <c r="F321" s="35" t="str">
        <f t="shared" si="22"/>
        <v/>
      </c>
      <c r="G321" s="36" t="str">
        <f t="shared" si="21"/>
        <v/>
      </c>
      <c r="H321" s="37">
        <f t="shared" si="23"/>
        <v>0</v>
      </c>
    </row>
    <row r="322" spans="1:8" s="8" customFormat="1" x14ac:dyDescent="0.25">
      <c r="A322" s="20">
        <v>45612</v>
      </c>
      <c r="B322" s="31"/>
      <c r="C322" s="32"/>
      <c r="D322" s="33"/>
      <c r="E322" s="34"/>
      <c r="F322" s="35" t="str">
        <f t="shared" si="22"/>
        <v/>
      </c>
      <c r="G322" s="36" t="str">
        <f t="shared" si="21"/>
        <v/>
      </c>
      <c r="H322" s="37">
        <f t="shared" si="23"/>
        <v>0</v>
      </c>
    </row>
    <row r="323" spans="1:8" s="8" customFormat="1" ht="15.75" thickBot="1" x14ac:dyDescent="0.3">
      <c r="A323" s="41">
        <v>45613</v>
      </c>
      <c r="B323" s="42"/>
      <c r="C323" s="43"/>
      <c r="D323" s="44"/>
      <c r="E323" s="45"/>
      <c r="F323" s="46" t="str">
        <f t="shared" si="22"/>
        <v/>
      </c>
      <c r="G323" s="47" t="str">
        <f t="shared" si="21"/>
        <v/>
      </c>
      <c r="H323" s="48">
        <f t="shared" si="23"/>
        <v>0</v>
      </c>
    </row>
    <row r="324" spans="1:8" s="8" customFormat="1" x14ac:dyDescent="0.25">
      <c r="A324" s="9">
        <v>45614</v>
      </c>
      <c r="B324" s="10"/>
      <c r="C324" s="11"/>
      <c r="D324" s="12"/>
      <c r="E324" s="13"/>
      <c r="F324" s="14" t="str">
        <f t="shared" si="22"/>
        <v/>
      </c>
      <c r="G324" s="15" t="str">
        <f t="shared" ref="G324:G371" si="24">IF(B324&lt;&gt;"",IF(E324&lt;&gt;"",E324/B324,""),"")</f>
        <v/>
      </c>
      <c r="H324" s="16">
        <f t="shared" si="23"/>
        <v>0</v>
      </c>
    </row>
    <row r="325" spans="1:8" s="8" customFormat="1" x14ac:dyDescent="0.25">
      <c r="A325" s="20">
        <v>45615</v>
      </c>
      <c r="B325" s="21"/>
      <c r="C325" s="22"/>
      <c r="D325" s="23"/>
      <c r="E325" s="24"/>
      <c r="F325" s="25" t="str">
        <f t="shared" si="22"/>
        <v/>
      </c>
      <c r="G325" s="26" t="str">
        <f t="shared" si="24"/>
        <v/>
      </c>
      <c r="H325" s="27">
        <f t="shared" si="23"/>
        <v>0</v>
      </c>
    </row>
    <row r="326" spans="1:8" s="8" customFormat="1" x14ac:dyDescent="0.25">
      <c r="A326" s="20">
        <v>45616</v>
      </c>
      <c r="B326" s="31"/>
      <c r="C326" s="32"/>
      <c r="D326" s="33"/>
      <c r="E326" s="34"/>
      <c r="F326" s="35" t="str">
        <f t="shared" si="22"/>
        <v/>
      </c>
      <c r="G326" s="36" t="str">
        <f t="shared" si="24"/>
        <v/>
      </c>
      <c r="H326" s="37">
        <f t="shared" si="23"/>
        <v>0</v>
      </c>
    </row>
    <row r="327" spans="1:8" s="8" customFormat="1" x14ac:dyDescent="0.25">
      <c r="A327" s="20">
        <v>45617</v>
      </c>
      <c r="B327" s="31"/>
      <c r="C327" s="32"/>
      <c r="D327" s="33"/>
      <c r="E327" s="34"/>
      <c r="F327" s="35" t="str">
        <f t="shared" ref="F327:F371" si="25">IF(B327&lt;&gt;"",IF(E327&lt;&gt;"","1:00:00"/(E327/B327),""),"")</f>
        <v/>
      </c>
      <c r="G327" s="36" t="str">
        <f t="shared" si="24"/>
        <v/>
      </c>
      <c r="H327" s="37">
        <f t="shared" si="23"/>
        <v>0</v>
      </c>
    </row>
    <row r="328" spans="1:8" s="8" customFormat="1" x14ac:dyDescent="0.25">
      <c r="A328" s="20">
        <v>45618</v>
      </c>
      <c r="B328" s="31"/>
      <c r="C328" s="32"/>
      <c r="D328" s="33"/>
      <c r="E328" s="34"/>
      <c r="F328" s="35" t="str">
        <f t="shared" si="25"/>
        <v/>
      </c>
      <c r="G328" s="36" t="str">
        <f t="shared" si="24"/>
        <v/>
      </c>
      <c r="H328" s="37">
        <f t="shared" si="23"/>
        <v>0</v>
      </c>
    </row>
    <row r="329" spans="1:8" s="8" customFormat="1" x14ac:dyDescent="0.25">
      <c r="A329" s="20">
        <v>45619</v>
      </c>
      <c r="B329" s="31"/>
      <c r="C329" s="32"/>
      <c r="D329" s="33"/>
      <c r="E329" s="34"/>
      <c r="F329" s="35" t="str">
        <f t="shared" si="25"/>
        <v/>
      </c>
      <c r="G329" s="36" t="str">
        <f t="shared" si="24"/>
        <v/>
      </c>
      <c r="H329" s="37">
        <f t="shared" si="23"/>
        <v>0</v>
      </c>
    </row>
    <row r="330" spans="1:8" s="8" customFormat="1" ht="15.75" thickBot="1" x14ac:dyDescent="0.3">
      <c r="A330" s="41">
        <v>45620</v>
      </c>
      <c r="B330" s="42"/>
      <c r="C330" s="43"/>
      <c r="D330" s="44"/>
      <c r="E330" s="45"/>
      <c r="F330" s="46" t="str">
        <f t="shared" si="25"/>
        <v/>
      </c>
      <c r="G330" s="47" t="str">
        <f t="shared" si="24"/>
        <v/>
      </c>
      <c r="H330" s="48">
        <f t="shared" si="23"/>
        <v>0</v>
      </c>
    </row>
    <row r="331" spans="1:8" s="8" customFormat="1" x14ac:dyDescent="0.25">
      <c r="A331" s="9">
        <v>45621</v>
      </c>
      <c r="B331" s="10"/>
      <c r="C331" s="11"/>
      <c r="D331" s="12"/>
      <c r="E331" s="13"/>
      <c r="F331" s="14" t="str">
        <f t="shared" si="25"/>
        <v/>
      </c>
      <c r="G331" s="15" t="str">
        <f t="shared" si="24"/>
        <v/>
      </c>
      <c r="H331" s="16">
        <f t="shared" si="23"/>
        <v>0</v>
      </c>
    </row>
    <row r="332" spans="1:8" s="8" customFormat="1" x14ac:dyDescent="0.25">
      <c r="A332" s="20">
        <v>45622</v>
      </c>
      <c r="B332" s="21"/>
      <c r="C332" s="22"/>
      <c r="D332" s="23"/>
      <c r="E332" s="24"/>
      <c r="F332" s="25" t="str">
        <f t="shared" si="25"/>
        <v/>
      </c>
      <c r="G332" s="26" t="str">
        <f t="shared" si="24"/>
        <v/>
      </c>
      <c r="H332" s="27">
        <f t="shared" si="23"/>
        <v>0</v>
      </c>
    </row>
    <row r="333" spans="1:8" s="8" customFormat="1" x14ac:dyDescent="0.25">
      <c r="A333" s="20">
        <v>45623</v>
      </c>
      <c r="B333" s="31"/>
      <c r="C333" s="32"/>
      <c r="D333" s="33"/>
      <c r="E333" s="34"/>
      <c r="F333" s="35" t="str">
        <f t="shared" si="25"/>
        <v/>
      </c>
      <c r="G333" s="36" t="str">
        <f t="shared" si="24"/>
        <v/>
      </c>
      <c r="H333" s="37">
        <f t="shared" si="23"/>
        <v>0</v>
      </c>
    </row>
    <row r="334" spans="1:8" s="8" customFormat="1" x14ac:dyDescent="0.25">
      <c r="A334" s="20">
        <v>45624</v>
      </c>
      <c r="B334" s="31"/>
      <c r="C334" s="32"/>
      <c r="D334" s="33"/>
      <c r="E334" s="34"/>
      <c r="F334" s="35" t="str">
        <f t="shared" si="25"/>
        <v/>
      </c>
      <c r="G334" s="36" t="str">
        <f t="shared" si="24"/>
        <v/>
      </c>
      <c r="H334" s="37">
        <f t="shared" si="23"/>
        <v>0</v>
      </c>
    </row>
    <row r="335" spans="1:8" s="8" customFormat="1" x14ac:dyDescent="0.25">
      <c r="A335" s="20">
        <v>45625</v>
      </c>
      <c r="B335" s="31"/>
      <c r="C335" s="32"/>
      <c r="D335" s="33"/>
      <c r="E335" s="34"/>
      <c r="F335" s="35" t="str">
        <f t="shared" si="25"/>
        <v/>
      </c>
      <c r="G335" s="36" t="str">
        <f t="shared" si="24"/>
        <v/>
      </c>
      <c r="H335" s="37">
        <f t="shared" si="23"/>
        <v>0</v>
      </c>
    </row>
    <row r="336" spans="1:8" s="8" customFormat="1" x14ac:dyDescent="0.25">
      <c r="A336" s="20">
        <v>45626</v>
      </c>
      <c r="B336" s="31"/>
      <c r="C336" s="32"/>
      <c r="D336" s="33"/>
      <c r="E336" s="34"/>
      <c r="F336" s="35" t="str">
        <f t="shared" si="25"/>
        <v/>
      </c>
      <c r="G336" s="36" t="str">
        <f t="shared" si="24"/>
        <v/>
      </c>
      <c r="H336" s="37">
        <f t="shared" ref="H336:H369" si="26">SUM(B330:B336)</f>
        <v>0</v>
      </c>
    </row>
    <row r="337" spans="1:8" s="8" customFormat="1" ht="15.75" thickBot="1" x14ac:dyDescent="0.3">
      <c r="A337" s="102">
        <v>45627</v>
      </c>
      <c r="B337" s="103"/>
      <c r="C337" s="104"/>
      <c r="D337" s="105"/>
      <c r="E337" s="106"/>
      <c r="F337" s="107" t="str">
        <f t="shared" si="25"/>
        <v/>
      </c>
      <c r="G337" s="108" t="str">
        <f t="shared" si="24"/>
        <v/>
      </c>
      <c r="H337" s="109">
        <f t="shared" si="26"/>
        <v>0</v>
      </c>
    </row>
    <row r="338" spans="1:8" s="8" customFormat="1" x14ac:dyDescent="0.25">
      <c r="A338" s="111">
        <v>45628</v>
      </c>
      <c r="B338" s="112"/>
      <c r="C338" s="113"/>
      <c r="D338" s="114"/>
      <c r="E338" s="115"/>
      <c r="F338" s="116" t="str">
        <f t="shared" si="25"/>
        <v/>
      </c>
      <c r="G338" s="117" t="str">
        <f t="shared" si="24"/>
        <v/>
      </c>
      <c r="H338" s="118">
        <f t="shared" si="26"/>
        <v>0</v>
      </c>
    </row>
    <row r="339" spans="1:8" s="8" customFormat="1" x14ac:dyDescent="0.25">
      <c r="A339" s="93">
        <v>45629</v>
      </c>
      <c r="B339" s="119"/>
      <c r="C339" s="120"/>
      <c r="D339" s="121"/>
      <c r="E339" s="122"/>
      <c r="F339" s="123" t="str">
        <f t="shared" si="25"/>
        <v/>
      </c>
      <c r="G339" s="124" t="str">
        <f t="shared" si="24"/>
        <v/>
      </c>
      <c r="H339" s="125">
        <f t="shared" si="26"/>
        <v>0</v>
      </c>
    </row>
    <row r="340" spans="1:8" s="8" customFormat="1" x14ac:dyDescent="0.25">
      <c r="A340" s="93">
        <v>45630</v>
      </c>
      <c r="B340" s="94"/>
      <c r="C340" s="95"/>
      <c r="D340" s="96"/>
      <c r="E340" s="97"/>
      <c r="F340" s="98" t="str">
        <f t="shared" si="25"/>
        <v/>
      </c>
      <c r="G340" s="99" t="str">
        <f t="shared" si="24"/>
        <v/>
      </c>
      <c r="H340" s="100">
        <f t="shared" si="26"/>
        <v>0</v>
      </c>
    </row>
    <row r="341" spans="1:8" s="8" customFormat="1" x14ac:dyDescent="0.25">
      <c r="A341" s="93">
        <v>45631</v>
      </c>
      <c r="B341" s="94"/>
      <c r="C341" s="95"/>
      <c r="D341" s="96"/>
      <c r="E341" s="97"/>
      <c r="F341" s="98" t="str">
        <f t="shared" si="25"/>
        <v/>
      </c>
      <c r="G341" s="99" t="str">
        <f t="shared" si="24"/>
        <v/>
      </c>
      <c r="H341" s="100">
        <f t="shared" si="26"/>
        <v>0</v>
      </c>
    </row>
    <row r="342" spans="1:8" s="8" customFormat="1" x14ac:dyDescent="0.25">
      <c r="A342" s="93">
        <v>45632</v>
      </c>
      <c r="B342" s="94"/>
      <c r="C342" s="95"/>
      <c r="D342" s="96"/>
      <c r="E342" s="97"/>
      <c r="F342" s="98" t="str">
        <f t="shared" si="25"/>
        <v/>
      </c>
      <c r="G342" s="99" t="str">
        <f t="shared" si="24"/>
        <v/>
      </c>
      <c r="H342" s="100">
        <f t="shared" si="26"/>
        <v>0</v>
      </c>
    </row>
    <row r="343" spans="1:8" s="8" customFormat="1" x14ac:dyDescent="0.25">
      <c r="A343" s="93">
        <v>45633</v>
      </c>
      <c r="B343" s="94"/>
      <c r="C343" s="95"/>
      <c r="D343" s="96"/>
      <c r="E343" s="97"/>
      <c r="F343" s="98" t="str">
        <f t="shared" si="25"/>
        <v/>
      </c>
      <c r="G343" s="99" t="str">
        <f t="shared" si="24"/>
        <v/>
      </c>
      <c r="H343" s="100">
        <f t="shared" si="26"/>
        <v>0</v>
      </c>
    </row>
    <row r="344" spans="1:8" s="8" customFormat="1" ht="15.75" thickBot="1" x14ac:dyDescent="0.3">
      <c r="A344" s="102">
        <v>45634</v>
      </c>
      <c r="B344" s="103"/>
      <c r="C344" s="104"/>
      <c r="D344" s="105"/>
      <c r="E344" s="106"/>
      <c r="F344" s="107" t="str">
        <f t="shared" si="25"/>
        <v/>
      </c>
      <c r="G344" s="108" t="str">
        <f t="shared" si="24"/>
        <v/>
      </c>
      <c r="H344" s="109">
        <f t="shared" si="26"/>
        <v>0</v>
      </c>
    </row>
    <row r="345" spans="1:8" s="8" customFormat="1" x14ac:dyDescent="0.25">
      <c r="A345" s="111">
        <v>45635</v>
      </c>
      <c r="B345" s="112"/>
      <c r="C345" s="113"/>
      <c r="D345" s="114"/>
      <c r="E345" s="115"/>
      <c r="F345" s="116" t="str">
        <f t="shared" si="25"/>
        <v/>
      </c>
      <c r="G345" s="117" t="str">
        <f t="shared" si="24"/>
        <v/>
      </c>
      <c r="H345" s="118">
        <f t="shared" si="26"/>
        <v>0</v>
      </c>
    </row>
    <row r="346" spans="1:8" s="8" customFormat="1" x14ac:dyDescent="0.25">
      <c r="A346" s="93">
        <v>45636</v>
      </c>
      <c r="B346" s="119"/>
      <c r="C346" s="120"/>
      <c r="D346" s="121"/>
      <c r="E346" s="122"/>
      <c r="F346" s="123" t="str">
        <f t="shared" si="25"/>
        <v/>
      </c>
      <c r="G346" s="124" t="str">
        <f t="shared" si="24"/>
        <v/>
      </c>
      <c r="H346" s="125">
        <f t="shared" si="26"/>
        <v>0</v>
      </c>
    </row>
    <row r="347" spans="1:8" s="8" customFormat="1" x14ac:dyDescent="0.25">
      <c r="A347" s="93">
        <v>45637</v>
      </c>
      <c r="B347" s="94"/>
      <c r="C347" s="95"/>
      <c r="D347" s="96"/>
      <c r="E347" s="97"/>
      <c r="F347" s="98" t="str">
        <f t="shared" si="25"/>
        <v/>
      </c>
      <c r="G347" s="99" t="str">
        <f t="shared" si="24"/>
        <v/>
      </c>
      <c r="H347" s="100">
        <f t="shared" si="26"/>
        <v>0</v>
      </c>
    </row>
    <row r="348" spans="1:8" s="8" customFormat="1" x14ac:dyDescent="0.25">
      <c r="A348" s="93">
        <v>45638</v>
      </c>
      <c r="B348" s="94"/>
      <c r="C348" s="95"/>
      <c r="D348" s="96"/>
      <c r="E348" s="97"/>
      <c r="F348" s="98" t="str">
        <f t="shared" si="25"/>
        <v/>
      </c>
      <c r="G348" s="99" t="str">
        <f t="shared" si="24"/>
        <v/>
      </c>
      <c r="H348" s="100">
        <f t="shared" si="26"/>
        <v>0</v>
      </c>
    </row>
    <row r="349" spans="1:8" s="8" customFormat="1" x14ac:dyDescent="0.25">
      <c r="A349" s="93">
        <v>45639</v>
      </c>
      <c r="B349" s="94"/>
      <c r="C349" s="95"/>
      <c r="D349" s="96"/>
      <c r="E349" s="97"/>
      <c r="F349" s="98" t="str">
        <f t="shared" si="25"/>
        <v/>
      </c>
      <c r="G349" s="99" t="str">
        <f t="shared" si="24"/>
        <v/>
      </c>
      <c r="H349" s="100">
        <f t="shared" si="26"/>
        <v>0</v>
      </c>
    </row>
    <row r="350" spans="1:8" s="8" customFormat="1" x14ac:dyDescent="0.25">
      <c r="A350" s="93">
        <v>45640</v>
      </c>
      <c r="B350" s="94"/>
      <c r="C350" s="95"/>
      <c r="D350" s="96"/>
      <c r="E350" s="97"/>
      <c r="F350" s="98" t="str">
        <f t="shared" si="25"/>
        <v/>
      </c>
      <c r="G350" s="99" t="str">
        <f t="shared" si="24"/>
        <v/>
      </c>
      <c r="H350" s="100">
        <f t="shared" si="26"/>
        <v>0</v>
      </c>
    </row>
    <row r="351" spans="1:8" s="8" customFormat="1" ht="15.75" thickBot="1" x14ac:dyDescent="0.3">
      <c r="A351" s="102">
        <v>45641</v>
      </c>
      <c r="B351" s="103"/>
      <c r="C351" s="104"/>
      <c r="D351" s="105"/>
      <c r="E351" s="106"/>
      <c r="F351" s="107" t="str">
        <f t="shared" si="25"/>
        <v/>
      </c>
      <c r="G351" s="108" t="str">
        <f t="shared" si="24"/>
        <v/>
      </c>
      <c r="H351" s="109">
        <f t="shared" si="26"/>
        <v>0</v>
      </c>
    </row>
    <row r="352" spans="1:8" s="8" customFormat="1" x14ac:dyDescent="0.25">
      <c r="A352" s="111">
        <v>45642</v>
      </c>
      <c r="B352" s="112"/>
      <c r="C352" s="113"/>
      <c r="D352" s="114"/>
      <c r="E352" s="115"/>
      <c r="F352" s="116" t="str">
        <f t="shared" si="25"/>
        <v/>
      </c>
      <c r="G352" s="117" t="str">
        <f t="shared" si="24"/>
        <v/>
      </c>
      <c r="H352" s="118">
        <f t="shared" si="26"/>
        <v>0</v>
      </c>
    </row>
    <row r="353" spans="1:8" x14ac:dyDescent="0.25">
      <c r="A353" s="93">
        <v>45643</v>
      </c>
      <c r="B353" s="119"/>
      <c r="C353" s="120"/>
      <c r="D353" s="121"/>
      <c r="E353" s="122"/>
      <c r="F353" s="123" t="str">
        <f t="shared" si="25"/>
        <v/>
      </c>
      <c r="G353" s="124" t="str">
        <f t="shared" si="24"/>
        <v/>
      </c>
      <c r="H353" s="125">
        <f t="shared" si="26"/>
        <v>0</v>
      </c>
    </row>
    <row r="354" spans="1:8" x14ac:dyDescent="0.25">
      <c r="A354" s="93">
        <v>45644</v>
      </c>
      <c r="B354" s="94"/>
      <c r="C354" s="95"/>
      <c r="D354" s="96"/>
      <c r="E354" s="97"/>
      <c r="F354" s="98" t="str">
        <f t="shared" si="25"/>
        <v/>
      </c>
      <c r="G354" s="99" t="str">
        <f t="shared" si="24"/>
        <v/>
      </c>
      <c r="H354" s="100">
        <f t="shared" si="26"/>
        <v>0</v>
      </c>
    </row>
    <row r="355" spans="1:8" x14ac:dyDescent="0.25">
      <c r="A355" s="93">
        <v>45645</v>
      </c>
      <c r="B355" s="94"/>
      <c r="C355" s="95"/>
      <c r="D355" s="96"/>
      <c r="E355" s="97"/>
      <c r="F355" s="98" t="str">
        <f t="shared" si="25"/>
        <v/>
      </c>
      <c r="G355" s="99" t="str">
        <f t="shared" si="24"/>
        <v/>
      </c>
      <c r="H355" s="100">
        <f t="shared" si="26"/>
        <v>0</v>
      </c>
    </row>
    <row r="356" spans="1:8" x14ac:dyDescent="0.25">
      <c r="A356" s="93">
        <v>45646</v>
      </c>
      <c r="B356" s="94"/>
      <c r="C356" s="95"/>
      <c r="D356" s="96"/>
      <c r="E356" s="97"/>
      <c r="F356" s="98" t="str">
        <f t="shared" si="25"/>
        <v/>
      </c>
      <c r="G356" s="99" t="str">
        <f t="shared" si="24"/>
        <v/>
      </c>
      <c r="H356" s="100">
        <f t="shared" si="26"/>
        <v>0</v>
      </c>
    </row>
    <row r="357" spans="1:8" x14ac:dyDescent="0.25">
      <c r="A357" s="93">
        <v>45647</v>
      </c>
      <c r="B357" s="94"/>
      <c r="C357" s="95"/>
      <c r="D357" s="96"/>
      <c r="E357" s="97"/>
      <c r="F357" s="98" t="str">
        <f t="shared" si="25"/>
        <v/>
      </c>
      <c r="G357" s="99" t="str">
        <f t="shared" si="24"/>
        <v/>
      </c>
      <c r="H357" s="100">
        <f t="shared" si="26"/>
        <v>0</v>
      </c>
    </row>
    <row r="358" spans="1:8" ht="15.75" thickBot="1" x14ac:dyDescent="0.3">
      <c r="A358" s="102">
        <v>45648</v>
      </c>
      <c r="B358" s="103"/>
      <c r="C358" s="104"/>
      <c r="D358" s="105"/>
      <c r="E358" s="106"/>
      <c r="F358" s="107" t="str">
        <f t="shared" si="25"/>
        <v/>
      </c>
      <c r="G358" s="108" t="str">
        <f t="shared" si="24"/>
        <v/>
      </c>
      <c r="H358" s="109">
        <f t="shared" si="26"/>
        <v>0</v>
      </c>
    </row>
    <row r="359" spans="1:8" x14ac:dyDescent="0.25">
      <c r="A359" s="111">
        <v>45649</v>
      </c>
      <c r="B359" s="112"/>
      <c r="C359" s="113"/>
      <c r="D359" s="114"/>
      <c r="E359" s="115"/>
      <c r="F359" s="116" t="str">
        <f t="shared" si="25"/>
        <v/>
      </c>
      <c r="G359" s="117" t="str">
        <f t="shared" si="24"/>
        <v/>
      </c>
      <c r="H359" s="118">
        <f t="shared" si="26"/>
        <v>0</v>
      </c>
    </row>
    <row r="360" spans="1:8" x14ac:dyDescent="0.25">
      <c r="A360" s="93">
        <v>45650</v>
      </c>
      <c r="B360" s="119"/>
      <c r="C360" s="120"/>
      <c r="D360" s="121"/>
      <c r="E360" s="122"/>
      <c r="F360" s="123" t="str">
        <f t="shared" si="25"/>
        <v/>
      </c>
      <c r="G360" s="124" t="str">
        <f t="shared" si="24"/>
        <v/>
      </c>
      <c r="H360" s="125">
        <f t="shared" si="26"/>
        <v>0</v>
      </c>
    </row>
    <row r="361" spans="1:8" x14ac:dyDescent="0.25">
      <c r="A361" s="93">
        <v>45651</v>
      </c>
      <c r="B361" s="94"/>
      <c r="C361" s="95"/>
      <c r="D361" s="96"/>
      <c r="E361" s="97"/>
      <c r="F361" s="98" t="str">
        <f t="shared" si="25"/>
        <v/>
      </c>
      <c r="G361" s="99" t="str">
        <f t="shared" si="24"/>
        <v/>
      </c>
      <c r="H361" s="100">
        <f t="shared" si="26"/>
        <v>0</v>
      </c>
    </row>
    <row r="362" spans="1:8" x14ac:dyDescent="0.25">
      <c r="A362" s="93">
        <v>45652</v>
      </c>
      <c r="B362" s="94"/>
      <c r="C362" s="95"/>
      <c r="D362" s="96"/>
      <c r="E362" s="97"/>
      <c r="F362" s="98" t="str">
        <f t="shared" si="25"/>
        <v/>
      </c>
      <c r="G362" s="99" t="str">
        <f t="shared" si="24"/>
        <v/>
      </c>
      <c r="H362" s="100">
        <f t="shared" si="26"/>
        <v>0</v>
      </c>
    </row>
    <row r="363" spans="1:8" x14ac:dyDescent="0.25">
      <c r="A363" s="93">
        <v>45653</v>
      </c>
      <c r="B363" s="94"/>
      <c r="C363" s="95"/>
      <c r="D363" s="96"/>
      <c r="E363" s="97"/>
      <c r="F363" s="98" t="str">
        <f t="shared" si="25"/>
        <v/>
      </c>
      <c r="G363" s="99" t="str">
        <f t="shared" si="24"/>
        <v/>
      </c>
      <c r="H363" s="100">
        <f t="shared" si="26"/>
        <v>0</v>
      </c>
    </row>
    <row r="364" spans="1:8" x14ac:dyDescent="0.25">
      <c r="A364" s="93">
        <v>45654</v>
      </c>
      <c r="B364" s="94"/>
      <c r="C364" s="95"/>
      <c r="D364" s="96"/>
      <c r="E364" s="97"/>
      <c r="F364" s="98" t="str">
        <f t="shared" si="25"/>
        <v/>
      </c>
      <c r="G364" s="99" t="str">
        <f t="shared" si="24"/>
        <v/>
      </c>
      <c r="H364" s="100">
        <f t="shared" si="26"/>
        <v>0</v>
      </c>
    </row>
    <row r="365" spans="1:8" ht="15.75" thickBot="1" x14ac:dyDescent="0.3">
      <c r="A365" s="102">
        <v>45655</v>
      </c>
      <c r="B365" s="103"/>
      <c r="C365" s="104"/>
      <c r="D365" s="105"/>
      <c r="E365" s="106"/>
      <c r="F365" s="107" t="str">
        <f t="shared" si="25"/>
        <v/>
      </c>
      <c r="G365" s="108" t="str">
        <f t="shared" si="24"/>
        <v/>
      </c>
      <c r="H365" s="109">
        <f t="shared" si="26"/>
        <v>0</v>
      </c>
    </row>
    <row r="366" spans="1:8" x14ac:dyDescent="0.25">
      <c r="A366" s="111">
        <v>45656</v>
      </c>
      <c r="B366" s="112"/>
      <c r="C366" s="113"/>
      <c r="D366" s="114"/>
      <c r="E366" s="115"/>
      <c r="F366" s="116" t="str">
        <f t="shared" si="25"/>
        <v/>
      </c>
      <c r="G366" s="117" t="str">
        <f t="shared" si="24"/>
        <v/>
      </c>
      <c r="H366" s="118">
        <f t="shared" si="26"/>
        <v>0</v>
      </c>
    </row>
    <row r="367" spans="1:8" x14ac:dyDescent="0.25">
      <c r="A367" s="93">
        <v>45657</v>
      </c>
      <c r="B367" s="119"/>
      <c r="C367" s="120"/>
      <c r="D367" s="121"/>
      <c r="E367" s="122"/>
      <c r="F367" s="123" t="str">
        <f t="shared" si="25"/>
        <v/>
      </c>
      <c r="G367" s="124" t="str">
        <f t="shared" si="24"/>
        <v/>
      </c>
      <c r="H367" s="125">
        <f t="shared" si="26"/>
        <v>0</v>
      </c>
    </row>
    <row r="368" spans="1:8" x14ac:dyDescent="0.25">
      <c r="A368" s="20"/>
      <c r="B368" s="31"/>
      <c r="C368" s="32"/>
      <c r="D368" s="33"/>
      <c r="E368" s="34"/>
      <c r="F368" s="35" t="str">
        <f t="shared" si="25"/>
        <v/>
      </c>
      <c r="G368" s="36" t="str">
        <f t="shared" si="24"/>
        <v/>
      </c>
      <c r="H368" s="37">
        <f t="shared" si="26"/>
        <v>0</v>
      </c>
    </row>
    <row r="369" spans="1:10" x14ac:dyDescent="0.25">
      <c r="A369" s="20"/>
      <c r="B369" s="31"/>
      <c r="C369" s="32"/>
      <c r="D369" s="33"/>
      <c r="E369" s="34"/>
      <c r="F369" s="35" t="str">
        <f t="shared" si="25"/>
        <v/>
      </c>
      <c r="G369" s="36" t="str">
        <f t="shared" si="24"/>
        <v/>
      </c>
      <c r="H369" s="37">
        <f t="shared" si="26"/>
        <v>0</v>
      </c>
    </row>
    <row r="370" spans="1:10" x14ac:dyDescent="0.25">
      <c r="A370" s="20"/>
      <c r="B370" s="31"/>
      <c r="C370" s="32"/>
      <c r="D370" s="33"/>
      <c r="E370" s="34"/>
      <c r="F370" s="35"/>
      <c r="G370" s="36"/>
      <c r="H370" s="37">
        <f>SUM(B364:B370)</f>
        <v>0</v>
      </c>
    </row>
    <row r="371" spans="1:10" x14ac:dyDescent="0.25">
      <c r="A371" s="20"/>
      <c r="B371" s="31"/>
      <c r="C371" s="32"/>
      <c r="D371" s="33"/>
      <c r="E371" s="34"/>
      <c r="F371" s="35" t="str">
        <f t="shared" si="25"/>
        <v/>
      </c>
      <c r="G371" s="36" t="str">
        <f t="shared" si="24"/>
        <v/>
      </c>
      <c r="H371" s="37">
        <f>SUM(B365:B371)</f>
        <v>0</v>
      </c>
    </row>
    <row r="372" spans="1:10" ht="15.75" thickBot="1" x14ac:dyDescent="0.3">
      <c r="A372" s="41"/>
      <c r="B372" s="42"/>
      <c r="C372" s="43"/>
      <c r="D372" s="44"/>
      <c r="E372" s="45"/>
      <c r="F372" s="46"/>
      <c r="G372" s="47"/>
      <c r="H372" s="48">
        <f>SUM(B366:B372)</f>
        <v>0</v>
      </c>
    </row>
    <row r="373" spans="1:10" x14ac:dyDescent="0.25">
      <c r="B373" s="146" t="s">
        <v>91</v>
      </c>
      <c r="C373" s="147"/>
      <c r="E373" s="148"/>
      <c r="F373" s="149"/>
      <c r="G373" s="150"/>
      <c r="H373" s="151"/>
    </row>
    <row r="374" spans="1:10" x14ac:dyDescent="0.25">
      <c r="B374" s="8"/>
      <c r="C374" s="147"/>
      <c r="E374" s="148"/>
      <c r="F374" s="149"/>
      <c r="G374" s="150"/>
      <c r="H374" s="151"/>
    </row>
    <row r="375" spans="1:10" x14ac:dyDescent="0.25">
      <c r="B375" s="147"/>
      <c r="C375" s="147"/>
      <c r="E375" s="148"/>
      <c r="F375" s="149"/>
      <c r="G375" s="150"/>
      <c r="H375" s="151"/>
    </row>
    <row r="376" spans="1:10" x14ac:dyDescent="0.25">
      <c r="B376" s="147"/>
      <c r="C376" s="147"/>
      <c r="E376" s="148"/>
      <c r="F376" s="149"/>
      <c r="G376" s="150"/>
      <c r="H376" s="151"/>
    </row>
    <row r="377" spans="1:10" x14ac:dyDescent="0.25">
      <c r="B377" s="147"/>
      <c r="C377" s="147"/>
      <c r="E377" s="148"/>
      <c r="F377" s="149"/>
      <c r="G377" s="150"/>
      <c r="H377" s="151"/>
    </row>
    <row r="378" spans="1:10" x14ac:dyDescent="0.25">
      <c r="B378" s="147"/>
      <c r="C378" s="145"/>
      <c r="D378" s="147"/>
      <c r="E378" s="147"/>
      <c r="G378" s="148"/>
      <c r="H378" s="152"/>
      <c r="I378" s="153"/>
      <c r="J378" s="154"/>
    </row>
    <row r="379" spans="1:10" x14ac:dyDescent="0.25">
      <c r="C379" s="145"/>
      <c r="D379" s="147"/>
      <c r="E379" s="147"/>
      <c r="G379" s="148"/>
      <c r="H379" s="152"/>
      <c r="I379" s="153"/>
      <c r="J379" s="154"/>
    </row>
    <row r="380" spans="1:10" x14ac:dyDescent="0.25">
      <c r="C380" s="145"/>
      <c r="D380" s="147"/>
      <c r="E380" s="147"/>
      <c r="G380" s="148"/>
      <c r="H380" s="152"/>
      <c r="I380" s="153"/>
      <c r="J380" s="154"/>
    </row>
    <row r="381" spans="1:10" x14ac:dyDescent="0.25">
      <c r="C381" s="145"/>
      <c r="D381" s="147"/>
      <c r="E381" s="147"/>
      <c r="G381" s="148"/>
      <c r="H381" s="152"/>
      <c r="I381" s="153"/>
      <c r="J381" s="154"/>
    </row>
    <row r="382" spans="1:10" x14ac:dyDescent="0.25">
      <c r="C382" s="145"/>
      <c r="D382" s="147"/>
      <c r="E382" s="147"/>
      <c r="G382" s="148"/>
      <c r="H382" s="152"/>
      <c r="I382" s="153"/>
      <c r="J382" s="154"/>
    </row>
    <row r="383" spans="1:10" x14ac:dyDescent="0.25">
      <c r="C383" s="145"/>
      <c r="D383" s="147"/>
      <c r="E383" s="147"/>
      <c r="G383" s="148"/>
      <c r="H383" s="152"/>
      <c r="I383" s="153"/>
      <c r="J383" s="154"/>
    </row>
    <row r="384" spans="1:10" x14ac:dyDescent="0.25">
      <c r="C384" s="145"/>
      <c r="D384" s="147"/>
      <c r="E384" s="147"/>
      <c r="G384" s="148"/>
      <c r="H384" s="152"/>
      <c r="I384" s="153"/>
      <c r="J384" s="155"/>
    </row>
    <row r="385" spans="2:8" s="8" customFormat="1" x14ac:dyDescent="0.25">
      <c r="B385" s="140"/>
      <c r="C385" s="140"/>
      <c r="D385" s="140"/>
      <c r="E385" s="140"/>
      <c r="F385" s="140"/>
      <c r="G385" s="156"/>
      <c r="H385" s="140"/>
    </row>
    <row r="386" spans="2:8" s="8" customFormat="1" x14ac:dyDescent="0.25">
      <c r="B386" s="140"/>
      <c r="C386" s="140"/>
      <c r="D386" s="140"/>
      <c r="E386" s="140"/>
      <c r="F386" s="140"/>
      <c r="G386" s="156"/>
      <c r="H386" s="140"/>
    </row>
  </sheetData>
  <mergeCells count="44">
    <mergeCell ref="N38:O38"/>
    <mergeCell ref="J28:K28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50:O50"/>
    <mergeCell ref="N39:O39"/>
    <mergeCell ref="N40:O40"/>
    <mergeCell ref="N41:O41"/>
    <mergeCell ref="N42:O42"/>
    <mergeCell ref="N43:O43"/>
    <mergeCell ref="N44:O44"/>
    <mergeCell ref="N45:O45"/>
    <mergeCell ref="N46:O46"/>
    <mergeCell ref="N47:O47"/>
    <mergeCell ref="N48:O48"/>
    <mergeCell ref="N49:O49"/>
    <mergeCell ref="N62:O62"/>
    <mergeCell ref="N51:O51"/>
    <mergeCell ref="N52:O52"/>
    <mergeCell ref="N53:O53"/>
    <mergeCell ref="N54:O54"/>
    <mergeCell ref="N55:O55"/>
    <mergeCell ref="N56:O56"/>
    <mergeCell ref="N57:O57"/>
    <mergeCell ref="N58:O58"/>
    <mergeCell ref="N59:O59"/>
    <mergeCell ref="N60:O60"/>
    <mergeCell ref="N61:O61"/>
    <mergeCell ref="N69:O69"/>
    <mergeCell ref="N70:O70"/>
    <mergeCell ref="N63:O63"/>
    <mergeCell ref="N64:O64"/>
    <mergeCell ref="N65:O65"/>
    <mergeCell ref="N66:O66"/>
    <mergeCell ref="N67:O67"/>
    <mergeCell ref="N68:O68"/>
  </mergeCells>
  <conditionalFormatting sqref="A2:A372">
    <cfRule type="cellIs" dxfId="9" priority="7" operator="equal">
      <formula>$J$2</formula>
    </cfRule>
  </conditionalFormatting>
  <conditionalFormatting sqref="A2:A378">
    <cfRule type="cellIs" dxfId="8" priority="8" stopIfTrue="1" operator="equal">
      <formula>$J$2</formula>
    </cfRule>
  </conditionalFormatting>
  <conditionalFormatting sqref="C378:C384">
    <cfRule type="cellIs" dxfId="7" priority="4" operator="equal">
      <formula>$J$2</formula>
    </cfRule>
    <cfRule type="cellIs" dxfId="6" priority="5" stopIfTrue="1" operator="equal">
      <formula>$J$2</formula>
    </cfRule>
  </conditionalFormatting>
  <conditionalFormatting sqref="H2:H372">
    <cfRule type="cellIs" dxfId="5" priority="6" operator="equal">
      <formula>0</formula>
    </cfRule>
  </conditionalFormatting>
  <conditionalFormatting sqref="H33:H122 H154:H183 H215:H245 H276:H306 H337:H367">
    <cfRule type="cellIs" dxfId="4" priority="2" operator="equal">
      <formula>0</formula>
    </cfRule>
  </conditionalFormatting>
  <conditionalFormatting sqref="H62:H92">
    <cfRule type="cellIs" dxfId="3" priority="1" operator="equal">
      <formula>0</formula>
    </cfRule>
  </conditionalFormatting>
  <conditionalFormatting sqref="J378:J384">
    <cfRule type="cellIs" dxfId="2" priority="3" operator="equal">
      <formula>0</formula>
    </cfRule>
  </conditionalFormatting>
  <conditionalFormatting sqref="K3:L15 K21:L26 K27 K29:K82">
    <cfRule type="cellIs" dxfId="1" priority="167" stopIfTrue="1" operator="equal">
      <formula>0</formula>
    </cfRule>
  </conditionalFormatting>
  <conditionalFormatting sqref="M33:M35">
    <cfRule type="cellIs" dxfId="0" priority="168" stopIfTrue="1" operator="equal">
      <formula>$J$2</formula>
    </cfRule>
  </conditionalFormatting>
  <dataValidations count="1">
    <dataValidation type="list" allowBlank="1" showInputMessage="1" showErrorMessage="1" sqref="C2:C283 C285:C371" xr:uid="{00000000-0002-0000-0000-000000000000}">
      <formula1>$J$21:$J$26</formula1>
    </dataValidation>
  </dataValidation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Rony</dc:creator>
  <cp:lastModifiedBy>Rik Verliefde</cp:lastModifiedBy>
  <dcterms:created xsi:type="dcterms:W3CDTF">2023-12-25T17:07:40Z</dcterms:created>
  <dcterms:modified xsi:type="dcterms:W3CDTF">2024-01-01T11:45:15Z</dcterms:modified>
</cp:coreProperties>
</file>